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6\20260630 기준\홈페이지\"/>
    </mc:Choice>
  </mc:AlternateContent>
  <xr:revisionPtr revIDLastSave="0" documentId="13_ncr:1_{9AD785D1-E44C-46F9-AF6B-BC03523D0781}" xr6:coauthVersionLast="47" xr6:coauthVersionMax="47" xr10:uidLastSave="{00000000-0000-0000-0000-000000000000}"/>
  <bookViews>
    <workbookView xWindow="-120" yWindow="-120" windowWidth="29040" windowHeight="15720" firstSheet="14" activeTab="23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3" r:id="rId13"/>
    <sheet name="2019년" sheetId="14" r:id="rId14"/>
    <sheet name="2020년" sheetId="15" r:id="rId15"/>
    <sheet name="2021년" sheetId="16" r:id="rId16"/>
    <sheet name="2022.하반기" sheetId="17" r:id="rId17"/>
    <sheet name="2023.상반기" sheetId="18" r:id="rId18"/>
    <sheet name="2023.하반기" sheetId="19" r:id="rId19"/>
    <sheet name="2024.상반기" sheetId="20" r:id="rId20"/>
    <sheet name="2024.하반기" sheetId="21" r:id="rId21"/>
    <sheet name="2025.상반기" sheetId="22" r:id="rId22"/>
    <sheet name="2025.하반기" sheetId="23" r:id="rId23"/>
    <sheet name="2026.상반기" sheetId="24" r:id="rId24"/>
  </sheets>
  <externalReferences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E1" localSheetId="17">#REF!</definedName>
    <definedName name="_E1" localSheetId="18">#REF!</definedName>
    <definedName name="_E1" localSheetId="19">#REF!</definedName>
    <definedName name="_E1" localSheetId="20">#REF!</definedName>
    <definedName name="_E1" localSheetId="21">#REF!</definedName>
    <definedName name="_E1" localSheetId="22">#REF!</definedName>
    <definedName name="_E1" localSheetId="23">#REF!</definedName>
    <definedName name="_E1">#REF!</definedName>
    <definedName name="_xlnm._FilterDatabase" localSheetId="17" hidden="1">#REF!</definedName>
    <definedName name="_xlnm._FilterDatabase" localSheetId="18" hidden="1">#REF!</definedName>
    <definedName name="_xlnm._FilterDatabase" localSheetId="19" hidden="1">#REF!</definedName>
    <definedName name="_xlnm._FilterDatabase" localSheetId="20" hidden="1">#REF!</definedName>
    <definedName name="_xlnm._FilterDatabase" localSheetId="21" hidden="1">#REF!</definedName>
    <definedName name="_xlnm._FilterDatabase" localSheetId="22" hidden="1">#REF!</definedName>
    <definedName name="_xlnm._FilterDatabase" localSheetId="23" hidden="1">#REF!</definedName>
    <definedName name="_xlnm._FilterDatabase" hidden="1">#REF!</definedName>
    <definedName name="dd">[1]Sheet2!$E$1:$E$65536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17">#REF!,#REF!</definedName>
    <definedName name="_xlnm.Print_Titles" localSheetId="18">#REF!,#REF!</definedName>
    <definedName name="_xlnm.Print_Titles" localSheetId="19">#REF!,#REF!</definedName>
    <definedName name="_xlnm.Print_Titles" localSheetId="20">#REF!,#REF!</definedName>
    <definedName name="_xlnm.Print_Titles" localSheetId="21">#REF!,#REF!</definedName>
    <definedName name="_xlnm.Print_Titles" localSheetId="22">#REF!,#REF!</definedName>
    <definedName name="_xlnm.Print_Titles" localSheetId="23">#REF!,#REF!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7">#REF!</definedName>
    <definedName name="전체" localSheetId="18">#REF!</definedName>
    <definedName name="전체" localSheetId="19">#REF!</definedName>
    <definedName name="전체" localSheetId="20">#REF!</definedName>
    <definedName name="전체" localSheetId="21">#REF!</definedName>
    <definedName name="전체" localSheetId="22">#REF!</definedName>
    <definedName name="전체" localSheetId="23">#REF!</definedName>
    <definedName name="전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5" i="14" l="1"/>
  <c r="E106" i="14"/>
  <c r="E107" i="14"/>
  <c r="E108" i="14"/>
  <c r="E109" i="14"/>
  <c r="E110" i="14"/>
  <c r="E111" i="14"/>
  <c r="E112" i="14"/>
  <c r="E113" i="14"/>
  <c r="E114" i="14"/>
  <c r="E115" i="14"/>
  <c r="E116" i="14"/>
  <c r="E117" i="14"/>
  <c r="E118" i="14"/>
  <c r="E119" i="14"/>
  <c r="E120" i="14"/>
  <c r="E121" i="14"/>
  <c r="E122" i="14"/>
  <c r="E123" i="14"/>
  <c r="E124" i="14"/>
  <c r="E125" i="14"/>
  <c r="D105" i="14"/>
  <c r="D106" i="14"/>
  <c r="D107" i="14"/>
  <c r="D108" i="14"/>
  <c r="D109" i="14"/>
  <c r="D110" i="14"/>
  <c r="D111" i="14"/>
  <c r="D112" i="14"/>
  <c r="D113" i="14"/>
  <c r="D114" i="14"/>
  <c r="D115" i="14"/>
  <c r="D116" i="14"/>
  <c r="D117" i="14"/>
  <c r="D118" i="14"/>
  <c r="D119" i="14"/>
  <c r="D120" i="14"/>
  <c r="D121" i="14"/>
  <c r="D122" i="14"/>
  <c r="D123" i="14"/>
  <c r="D124" i="14"/>
  <c r="D125" i="14"/>
  <c r="C105" i="14"/>
  <c r="C106" i="14"/>
  <c r="C107" i="14"/>
  <c r="C108" i="14"/>
  <c r="C109" i="14"/>
  <c r="C110" i="14"/>
  <c r="C111" i="14"/>
  <c r="C112" i="14"/>
  <c r="C113" i="14"/>
  <c r="C114" i="14"/>
  <c r="C115" i="14"/>
  <c r="C116" i="14"/>
  <c r="C117" i="14"/>
  <c r="C118" i="14"/>
  <c r="C119" i="14"/>
  <c r="C120" i="14"/>
  <c r="C121" i="14"/>
  <c r="C122" i="14"/>
  <c r="C123" i="14"/>
  <c r="C124" i="14"/>
  <c r="C125" i="14"/>
  <c r="E104" i="14"/>
  <c r="D104" i="14"/>
  <c r="C104" i="14"/>
  <c r="E72" i="14"/>
  <c r="E73" i="14"/>
  <c r="E74" i="14"/>
  <c r="E75" i="14"/>
  <c r="E76" i="14"/>
  <c r="E77" i="14"/>
  <c r="E78" i="14"/>
  <c r="E79" i="14"/>
  <c r="E80" i="14"/>
  <c r="E81" i="14"/>
  <c r="E82" i="14"/>
  <c r="E83" i="14"/>
  <c r="E84" i="14"/>
  <c r="E85" i="14"/>
  <c r="E86" i="14"/>
  <c r="E87" i="14"/>
  <c r="E88" i="14"/>
  <c r="E89" i="14"/>
  <c r="E90" i="14"/>
  <c r="E91" i="14"/>
  <c r="E92" i="14"/>
  <c r="E93" i="14"/>
  <c r="E94" i="14"/>
  <c r="E95" i="14"/>
  <c r="E96" i="14"/>
  <c r="E97" i="14"/>
  <c r="E98" i="14"/>
  <c r="D72" i="14"/>
  <c r="D73" i="14"/>
  <c r="D74" i="14"/>
  <c r="D75" i="14"/>
  <c r="D76" i="14"/>
  <c r="D77" i="14"/>
  <c r="D78" i="14"/>
  <c r="D79" i="14"/>
  <c r="D80" i="14"/>
  <c r="D81" i="14"/>
  <c r="D82" i="14"/>
  <c r="D83" i="14"/>
  <c r="D84" i="14"/>
  <c r="D85" i="14"/>
  <c r="D86" i="14"/>
  <c r="D87" i="14"/>
  <c r="D88" i="14"/>
  <c r="D89" i="14"/>
  <c r="D90" i="14"/>
  <c r="D91" i="14"/>
  <c r="D92" i="14"/>
  <c r="D93" i="14"/>
  <c r="D94" i="14"/>
  <c r="D95" i="14"/>
  <c r="D96" i="14"/>
  <c r="D97" i="14"/>
  <c r="D98" i="14"/>
  <c r="C72" i="14"/>
  <c r="C73" i="14"/>
  <c r="C74" i="14"/>
  <c r="C75" i="14"/>
  <c r="C76" i="14"/>
  <c r="C77" i="14"/>
  <c r="C78" i="14"/>
  <c r="C79" i="14"/>
  <c r="C80" i="14"/>
  <c r="C81" i="14"/>
  <c r="C82" i="14"/>
  <c r="C83" i="14"/>
  <c r="C84" i="14"/>
  <c r="C85" i="14"/>
  <c r="C86" i="14"/>
  <c r="C87" i="14"/>
  <c r="C88" i="14"/>
  <c r="C89" i="14"/>
  <c r="C90" i="14"/>
  <c r="C91" i="14"/>
  <c r="C92" i="14"/>
  <c r="C93" i="14"/>
  <c r="C94" i="14"/>
  <c r="C95" i="14"/>
  <c r="C96" i="14"/>
  <c r="C97" i="14"/>
  <c r="C98" i="14"/>
  <c r="E50" i="14"/>
  <c r="E51" i="14"/>
  <c r="E52" i="14"/>
  <c r="E53" i="14"/>
  <c r="E54" i="14"/>
  <c r="E55" i="14"/>
  <c r="E56" i="14"/>
  <c r="E57" i="14"/>
  <c r="E58" i="14"/>
  <c r="E59" i="14"/>
  <c r="E60" i="14"/>
  <c r="E61" i="14"/>
  <c r="E62" i="14"/>
  <c r="E63" i="14"/>
  <c r="E64" i="14"/>
  <c r="E65" i="14"/>
  <c r="D50" i="14"/>
  <c r="D51" i="14"/>
  <c r="D52" i="14"/>
  <c r="D53" i="14"/>
  <c r="D54" i="14"/>
  <c r="D55" i="14"/>
  <c r="D56" i="14"/>
  <c r="D57" i="14"/>
  <c r="D58" i="14"/>
  <c r="D59" i="14"/>
  <c r="D60" i="14"/>
  <c r="D61" i="14"/>
  <c r="D62" i="14"/>
  <c r="D63" i="14"/>
  <c r="D64" i="14"/>
  <c r="D65" i="14"/>
  <c r="C50" i="14"/>
  <c r="C51" i="14"/>
  <c r="C52" i="14"/>
  <c r="C53" i="14"/>
  <c r="C54" i="14"/>
  <c r="C55" i="14"/>
  <c r="C56" i="14"/>
  <c r="C57" i="14"/>
  <c r="C58" i="14"/>
  <c r="C59" i="14"/>
  <c r="C60" i="14"/>
  <c r="C61" i="14"/>
  <c r="C62" i="14"/>
  <c r="C63" i="14"/>
  <c r="C64" i="14"/>
  <c r="C65" i="14"/>
  <c r="E49" i="14"/>
  <c r="D49" i="14"/>
  <c r="C49" i="14"/>
  <c r="E26" i="14"/>
  <c r="E27" i="14"/>
  <c r="E28" i="14"/>
  <c r="E29" i="14"/>
  <c r="E30" i="14"/>
  <c r="E31" i="14"/>
  <c r="E32" i="14"/>
  <c r="E33" i="14"/>
  <c r="E34" i="14"/>
  <c r="E35" i="14"/>
  <c r="E36" i="14"/>
  <c r="E37" i="14"/>
  <c r="E38" i="14"/>
  <c r="E39" i="14"/>
  <c r="E40" i="14"/>
  <c r="E41" i="14"/>
  <c r="E42" i="14"/>
  <c r="E43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E25" i="14"/>
  <c r="D25" i="14"/>
  <c r="C25" i="14"/>
  <c r="E7" i="14"/>
  <c r="E8" i="14"/>
  <c r="E9" i="14"/>
  <c r="E10" i="14"/>
  <c r="E11" i="14"/>
  <c r="E12" i="14"/>
  <c r="E13" i="14"/>
  <c r="E14" i="14"/>
  <c r="E15" i="14"/>
  <c r="E16" i="14"/>
  <c r="E17" i="14"/>
  <c r="E18" i="14"/>
  <c r="E19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C7" i="14"/>
  <c r="C8" i="14"/>
  <c r="C9" i="14"/>
  <c r="C10" i="14"/>
  <c r="C11" i="14"/>
  <c r="C12" i="14"/>
  <c r="C13" i="14"/>
  <c r="C14" i="14"/>
  <c r="C15" i="14"/>
  <c r="C16" i="14"/>
  <c r="C17" i="14"/>
  <c r="C18" i="14"/>
  <c r="C19" i="14"/>
  <c r="E6" i="14"/>
  <c r="D6" i="14"/>
  <c r="C6" i="14"/>
  <c r="G71" i="14" l="1"/>
  <c r="C71" i="14" s="1"/>
  <c r="I71" i="14"/>
  <c r="E71" i="14" s="1"/>
  <c r="H71" i="14"/>
  <c r="D71" i="14" s="1"/>
  <c r="F71" i="14"/>
  <c r="B71" i="14"/>
  <c r="J125" i="13"/>
  <c r="G125" i="13"/>
  <c r="E125" i="13"/>
  <c r="D125" i="13"/>
  <c r="B125" i="13"/>
  <c r="J124" i="13"/>
  <c r="G124" i="13"/>
  <c r="E124" i="13"/>
  <c r="D124" i="13"/>
  <c r="C124" i="13" s="1"/>
  <c r="B124" i="13"/>
  <c r="J123" i="13"/>
  <c r="G123" i="13"/>
  <c r="E123" i="13"/>
  <c r="D123" i="13"/>
  <c r="B123" i="13"/>
  <c r="J122" i="13"/>
  <c r="G122" i="13"/>
  <c r="E122" i="13"/>
  <c r="D122" i="13"/>
  <c r="C122" i="13" s="1"/>
  <c r="B122" i="13"/>
  <c r="J121" i="13"/>
  <c r="G121" i="13"/>
  <c r="E121" i="13"/>
  <c r="D121" i="13"/>
  <c r="B121" i="13"/>
  <c r="J120" i="13"/>
  <c r="G120" i="13"/>
  <c r="E120" i="13"/>
  <c r="D120" i="13"/>
  <c r="C120" i="13" s="1"/>
  <c r="B120" i="13"/>
  <c r="J119" i="13"/>
  <c r="G119" i="13"/>
  <c r="E119" i="13"/>
  <c r="C119" i="13" s="1"/>
  <c r="D119" i="13"/>
  <c r="B119" i="13"/>
  <c r="J118" i="13"/>
  <c r="G118" i="13"/>
  <c r="E118" i="13"/>
  <c r="D118" i="13"/>
  <c r="C118" i="13" s="1"/>
  <c r="B118" i="13"/>
  <c r="J117" i="13"/>
  <c r="G117" i="13"/>
  <c r="E117" i="13"/>
  <c r="D117" i="13"/>
  <c r="B117" i="13"/>
  <c r="J116" i="13"/>
  <c r="G116" i="13"/>
  <c r="E116" i="13"/>
  <c r="D116" i="13"/>
  <c r="C116" i="13" s="1"/>
  <c r="B116" i="13"/>
  <c r="J115" i="13"/>
  <c r="G115" i="13"/>
  <c r="E115" i="13"/>
  <c r="C115" i="13" s="1"/>
  <c r="D115" i="13"/>
  <c r="B115" i="13"/>
  <c r="J114" i="13"/>
  <c r="G114" i="13"/>
  <c r="E114" i="13"/>
  <c r="D114" i="13"/>
  <c r="C114" i="13" s="1"/>
  <c r="B114" i="13"/>
  <c r="J113" i="13"/>
  <c r="G113" i="13"/>
  <c r="E113" i="13"/>
  <c r="D113" i="13"/>
  <c r="B113" i="13"/>
  <c r="J112" i="13"/>
  <c r="G112" i="13"/>
  <c r="E112" i="13"/>
  <c r="D112" i="13"/>
  <c r="B112" i="13"/>
  <c r="J111" i="13"/>
  <c r="G111" i="13"/>
  <c r="E111" i="13"/>
  <c r="D111" i="13"/>
  <c r="B111" i="13"/>
  <c r="J110" i="13"/>
  <c r="G110" i="13"/>
  <c r="E110" i="13"/>
  <c r="D110" i="13"/>
  <c r="C110" i="13"/>
  <c r="B110" i="13"/>
  <c r="J109" i="13"/>
  <c r="G109" i="13"/>
  <c r="G104" i="13" s="1"/>
  <c r="E109" i="13"/>
  <c r="C109" i="13" s="1"/>
  <c r="D109" i="13"/>
  <c r="B109" i="13"/>
  <c r="J108" i="13"/>
  <c r="G108" i="13"/>
  <c r="E108" i="13"/>
  <c r="D108" i="13"/>
  <c r="B108" i="13"/>
  <c r="J107" i="13"/>
  <c r="G107" i="13"/>
  <c r="E107" i="13"/>
  <c r="D107" i="13"/>
  <c r="B107" i="13"/>
  <c r="J106" i="13"/>
  <c r="G106" i="13"/>
  <c r="E106" i="13"/>
  <c r="D106" i="13"/>
  <c r="B106" i="13"/>
  <c r="J105" i="13"/>
  <c r="G105" i="13"/>
  <c r="E105" i="13"/>
  <c r="D105" i="13"/>
  <c r="B105" i="13"/>
  <c r="L104" i="13"/>
  <c r="K104" i="13"/>
  <c r="I104" i="13"/>
  <c r="H104" i="13"/>
  <c r="F104" i="13"/>
  <c r="J98" i="13"/>
  <c r="G98" i="13"/>
  <c r="E98" i="13"/>
  <c r="D98" i="13"/>
  <c r="C98" i="13" s="1"/>
  <c r="J97" i="13"/>
  <c r="G97" i="13"/>
  <c r="E97" i="13"/>
  <c r="D97" i="13"/>
  <c r="C97" i="13" s="1"/>
  <c r="J96" i="13"/>
  <c r="G96" i="13"/>
  <c r="E96" i="13"/>
  <c r="D96" i="13"/>
  <c r="J95" i="13"/>
  <c r="G95" i="13"/>
  <c r="E95" i="13"/>
  <c r="D95" i="13"/>
  <c r="J94" i="13"/>
  <c r="G94" i="13"/>
  <c r="E94" i="13"/>
  <c r="D94" i="13"/>
  <c r="J93" i="13"/>
  <c r="G93" i="13"/>
  <c r="E93" i="13"/>
  <c r="D93" i="13"/>
  <c r="C93" i="13" s="1"/>
  <c r="J92" i="13"/>
  <c r="G92" i="13"/>
  <c r="E92" i="13"/>
  <c r="D92" i="13"/>
  <c r="C92" i="13" s="1"/>
  <c r="J91" i="13"/>
  <c r="G91" i="13"/>
  <c r="E91" i="13"/>
  <c r="D91" i="13"/>
  <c r="J90" i="13"/>
  <c r="G90" i="13"/>
  <c r="E90" i="13"/>
  <c r="D90" i="13"/>
  <c r="J89" i="13"/>
  <c r="G89" i="13"/>
  <c r="E89" i="13"/>
  <c r="D89" i="13"/>
  <c r="C89" i="13" s="1"/>
  <c r="J88" i="13"/>
  <c r="G88" i="13"/>
  <c r="E88" i="13"/>
  <c r="D88" i="13"/>
  <c r="C88" i="13" s="1"/>
  <c r="J87" i="13"/>
  <c r="G87" i="13"/>
  <c r="E87" i="13"/>
  <c r="D87" i="13"/>
  <c r="J86" i="13"/>
  <c r="G86" i="13"/>
  <c r="E86" i="13"/>
  <c r="D86" i="13"/>
  <c r="J85" i="13"/>
  <c r="G85" i="13"/>
  <c r="E85" i="13"/>
  <c r="D85" i="13"/>
  <c r="C85" i="13" s="1"/>
  <c r="J84" i="13"/>
  <c r="G84" i="13"/>
  <c r="E84" i="13"/>
  <c r="D84" i="13"/>
  <c r="J83" i="13"/>
  <c r="G83" i="13"/>
  <c r="E83" i="13"/>
  <c r="D83" i="13"/>
  <c r="J82" i="13"/>
  <c r="G82" i="13"/>
  <c r="E82" i="13"/>
  <c r="D82" i="13"/>
  <c r="J81" i="13"/>
  <c r="G81" i="13"/>
  <c r="E81" i="13"/>
  <c r="D81" i="13"/>
  <c r="C81" i="13" s="1"/>
  <c r="J80" i="13"/>
  <c r="G80" i="13"/>
  <c r="E80" i="13"/>
  <c r="D80" i="13"/>
  <c r="C80" i="13" s="1"/>
  <c r="J79" i="13"/>
  <c r="G79" i="13"/>
  <c r="E79" i="13"/>
  <c r="D79" i="13"/>
  <c r="J78" i="13"/>
  <c r="G78" i="13"/>
  <c r="E78" i="13"/>
  <c r="D78" i="13"/>
  <c r="J77" i="13"/>
  <c r="G77" i="13"/>
  <c r="E77" i="13"/>
  <c r="D77" i="13"/>
  <c r="C77" i="13" s="1"/>
  <c r="J76" i="13"/>
  <c r="G76" i="13"/>
  <c r="E76" i="13"/>
  <c r="D76" i="13"/>
  <c r="C76" i="13" s="1"/>
  <c r="J75" i="13"/>
  <c r="G75" i="13"/>
  <c r="E75" i="13"/>
  <c r="D75" i="13"/>
  <c r="J74" i="13"/>
  <c r="G74" i="13"/>
  <c r="E74" i="13"/>
  <c r="D74" i="13"/>
  <c r="J73" i="13"/>
  <c r="G73" i="13"/>
  <c r="E73" i="13"/>
  <c r="D73" i="13"/>
  <c r="C73" i="13" s="1"/>
  <c r="J72" i="13"/>
  <c r="G72" i="13"/>
  <c r="E72" i="13"/>
  <c r="D72" i="13"/>
  <c r="L71" i="13"/>
  <c r="K71" i="13"/>
  <c r="I71" i="13"/>
  <c r="H71" i="13"/>
  <c r="F71" i="13"/>
  <c r="B71" i="13"/>
  <c r="J65" i="13"/>
  <c r="G65" i="13"/>
  <c r="E65" i="13"/>
  <c r="D65" i="13"/>
  <c r="B65" i="13"/>
  <c r="J64" i="13"/>
  <c r="G64" i="13"/>
  <c r="E64" i="13"/>
  <c r="D64" i="13"/>
  <c r="B64" i="13"/>
  <c r="J63" i="13"/>
  <c r="G63" i="13"/>
  <c r="E63" i="13"/>
  <c r="D63" i="13"/>
  <c r="C63" i="13" s="1"/>
  <c r="B63" i="13"/>
  <c r="J62" i="13"/>
  <c r="G62" i="13"/>
  <c r="E62" i="13"/>
  <c r="D62" i="13"/>
  <c r="C62" i="13"/>
  <c r="B62" i="13"/>
  <c r="J61" i="13"/>
  <c r="G61" i="13"/>
  <c r="E61" i="13"/>
  <c r="D61" i="13"/>
  <c r="C61" i="13" s="1"/>
  <c r="B61" i="13"/>
  <c r="J60" i="13"/>
  <c r="G60" i="13"/>
  <c r="E60" i="13"/>
  <c r="C60" i="13" s="1"/>
  <c r="D60" i="13"/>
  <c r="B60" i="13"/>
  <c r="J59" i="13"/>
  <c r="G59" i="13"/>
  <c r="E59" i="13"/>
  <c r="D59" i="13"/>
  <c r="B59" i="13"/>
  <c r="J58" i="13"/>
  <c r="G58" i="13"/>
  <c r="E58" i="13"/>
  <c r="D58" i="13"/>
  <c r="C58" i="13" s="1"/>
  <c r="B58" i="13"/>
  <c r="J57" i="13"/>
  <c r="G57" i="13"/>
  <c r="E57" i="13"/>
  <c r="D57" i="13"/>
  <c r="B57" i="13"/>
  <c r="J56" i="13"/>
  <c r="G56" i="13"/>
  <c r="E56" i="13"/>
  <c r="D56" i="13"/>
  <c r="C56" i="13" s="1"/>
  <c r="B56" i="13"/>
  <c r="J55" i="13"/>
  <c r="G55" i="13"/>
  <c r="E55" i="13"/>
  <c r="D55" i="13"/>
  <c r="B55" i="13"/>
  <c r="J54" i="13"/>
  <c r="G54" i="13"/>
  <c r="E54" i="13"/>
  <c r="C54" i="13" s="1"/>
  <c r="D54" i="13"/>
  <c r="B54" i="13"/>
  <c r="J53" i="13"/>
  <c r="G53" i="13"/>
  <c r="E53" i="13"/>
  <c r="D53" i="13"/>
  <c r="B53" i="13"/>
  <c r="J52" i="13"/>
  <c r="G52" i="13"/>
  <c r="E52" i="13"/>
  <c r="D52" i="13"/>
  <c r="B52" i="13"/>
  <c r="J51" i="13"/>
  <c r="G51" i="13"/>
  <c r="E51" i="13"/>
  <c r="D51" i="13"/>
  <c r="C51" i="13" s="1"/>
  <c r="B51" i="13"/>
  <c r="J50" i="13"/>
  <c r="G50" i="13"/>
  <c r="E50" i="13"/>
  <c r="C50" i="13" s="1"/>
  <c r="D50" i="13"/>
  <c r="B50" i="13"/>
  <c r="L49" i="13"/>
  <c r="K49" i="13"/>
  <c r="I49" i="13"/>
  <c r="H49" i="13"/>
  <c r="F49" i="13"/>
  <c r="J43" i="13"/>
  <c r="G43" i="13"/>
  <c r="E43" i="13"/>
  <c r="D43" i="13"/>
  <c r="J42" i="13"/>
  <c r="G42" i="13"/>
  <c r="E42" i="13"/>
  <c r="D42" i="13"/>
  <c r="C42" i="13" s="1"/>
  <c r="J41" i="13"/>
  <c r="G41" i="13"/>
  <c r="E41" i="13"/>
  <c r="D41" i="13"/>
  <c r="J40" i="13"/>
  <c r="G40" i="13"/>
  <c r="E40" i="13"/>
  <c r="D40" i="13"/>
  <c r="J39" i="13"/>
  <c r="G39" i="13"/>
  <c r="E39" i="13"/>
  <c r="D39" i="13"/>
  <c r="C39" i="13" s="1"/>
  <c r="J38" i="13"/>
  <c r="G38" i="13"/>
  <c r="E38" i="13"/>
  <c r="D38" i="13"/>
  <c r="C38" i="13" s="1"/>
  <c r="J37" i="13"/>
  <c r="G37" i="13"/>
  <c r="E37" i="13"/>
  <c r="D37" i="13"/>
  <c r="J36" i="13"/>
  <c r="G36" i="13"/>
  <c r="E36" i="13"/>
  <c r="D36" i="13"/>
  <c r="J35" i="13"/>
  <c r="G35" i="13"/>
  <c r="E35" i="13"/>
  <c r="D35" i="13"/>
  <c r="C35" i="13" s="1"/>
  <c r="J34" i="13"/>
  <c r="G34" i="13"/>
  <c r="E34" i="13"/>
  <c r="D34" i="13"/>
  <c r="C34" i="13" s="1"/>
  <c r="J33" i="13"/>
  <c r="G33" i="13"/>
  <c r="E33" i="13"/>
  <c r="D33" i="13"/>
  <c r="C33" i="13" s="1"/>
  <c r="J32" i="13"/>
  <c r="G32" i="13"/>
  <c r="E32" i="13"/>
  <c r="D32" i="13"/>
  <c r="J31" i="13"/>
  <c r="G31" i="13"/>
  <c r="E31" i="13"/>
  <c r="D31" i="13"/>
  <c r="J30" i="13"/>
  <c r="G30" i="13"/>
  <c r="E30" i="13"/>
  <c r="D30" i="13"/>
  <c r="C30" i="13" s="1"/>
  <c r="J29" i="13"/>
  <c r="G29" i="13"/>
  <c r="E29" i="13"/>
  <c r="D29" i="13"/>
  <c r="J28" i="13"/>
  <c r="G28" i="13"/>
  <c r="E28" i="13"/>
  <c r="D28" i="13"/>
  <c r="J27" i="13"/>
  <c r="G27" i="13"/>
  <c r="E27" i="13"/>
  <c r="D27" i="13"/>
  <c r="C27" i="13" s="1"/>
  <c r="J26" i="13"/>
  <c r="G26" i="13"/>
  <c r="E26" i="13"/>
  <c r="D26" i="13"/>
  <c r="L25" i="13"/>
  <c r="K25" i="13"/>
  <c r="I25" i="13"/>
  <c r="H25" i="13"/>
  <c r="F25" i="13"/>
  <c r="B25" i="13"/>
  <c r="J19" i="13"/>
  <c r="G19" i="13"/>
  <c r="E19" i="13"/>
  <c r="D19" i="13"/>
  <c r="C19" i="13" s="1"/>
  <c r="B19" i="13"/>
  <c r="J18" i="13"/>
  <c r="G18" i="13"/>
  <c r="E18" i="13"/>
  <c r="D18" i="13"/>
  <c r="C18" i="13"/>
  <c r="B18" i="13"/>
  <c r="J17" i="13"/>
  <c r="G17" i="13"/>
  <c r="E17" i="13"/>
  <c r="D17" i="13"/>
  <c r="B17" i="13"/>
  <c r="J16" i="13"/>
  <c r="G16" i="13"/>
  <c r="E16" i="13"/>
  <c r="D16" i="13"/>
  <c r="B16" i="13"/>
  <c r="J15" i="13"/>
  <c r="G15" i="13"/>
  <c r="E15" i="13"/>
  <c r="D15" i="13"/>
  <c r="B15" i="13"/>
  <c r="J14" i="13"/>
  <c r="G14" i="13"/>
  <c r="E14" i="13"/>
  <c r="D14" i="13"/>
  <c r="C14" i="13" s="1"/>
  <c r="B14" i="13"/>
  <c r="J13" i="13"/>
  <c r="G13" i="13"/>
  <c r="E13" i="13"/>
  <c r="D13" i="13"/>
  <c r="B13" i="13"/>
  <c r="J12" i="13"/>
  <c r="G12" i="13"/>
  <c r="E12" i="13"/>
  <c r="D12" i="13"/>
  <c r="C12" i="13" s="1"/>
  <c r="B12" i="13"/>
  <c r="J11" i="13"/>
  <c r="G11" i="13"/>
  <c r="E11" i="13"/>
  <c r="D11" i="13"/>
  <c r="B11" i="13"/>
  <c r="J10" i="13"/>
  <c r="G10" i="13"/>
  <c r="E10" i="13"/>
  <c r="D10" i="13"/>
  <c r="B10" i="13"/>
  <c r="J9" i="13"/>
  <c r="G9" i="13"/>
  <c r="E9" i="13"/>
  <c r="D9" i="13"/>
  <c r="B9" i="13"/>
  <c r="J8" i="13"/>
  <c r="G8" i="13"/>
  <c r="E8" i="13"/>
  <c r="D8" i="13"/>
  <c r="C8" i="13" s="1"/>
  <c r="B8" i="13"/>
  <c r="J7" i="13"/>
  <c r="G7" i="13"/>
  <c r="E7" i="13"/>
  <c r="D7" i="13"/>
  <c r="B7" i="13"/>
  <c r="L6" i="13"/>
  <c r="K6" i="13"/>
  <c r="I6" i="13"/>
  <c r="H6" i="13"/>
  <c r="F6" i="13"/>
  <c r="J19" i="12"/>
  <c r="G19" i="12"/>
  <c r="E19" i="12"/>
  <c r="D19" i="12"/>
  <c r="J18" i="12"/>
  <c r="G18" i="12"/>
  <c r="E18" i="12"/>
  <c r="D18" i="12"/>
  <c r="J17" i="12"/>
  <c r="G17" i="12"/>
  <c r="E17" i="12"/>
  <c r="C17" i="12" s="1"/>
  <c r="D17" i="12"/>
  <c r="J16" i="12"/>
  <c r="G16" i="12"/>
  <c r="E16" i="12"/>
  <c r="D16" i="12"/>
  <c r="C16" i="12" s="1"/>
  <c r="J15" i="12"/>
  <c r="G15" i="12"/>
  <c r="E15" i="12"/>
  <c r="D15" i="12"/>
  <c r="J14" i="12"/>
  <c r="G14" i="12"/>
  <c r="E14" i="12"/>
  <c r="D14" i="12"/>
  <c r="C14" i="12" s="1"/>
  <c r="J13" i="12"/>
  <c r="G13" i="12"/>
  <c r="E13" i="12"/>
  <c r="D13" i="12"/>
  <c r="C13" i="12" s="1"/>
  <c r="J12" i="12"/>
  <c r="G12" i="12"/>
  <c r="E12" i="12"/>
  <c r="D12" i="12"/>
  <c r="J11" i="12"/>
  <c r="G11" i="12"/>
  <c r="E11" i="12"/>
  <c r="D11" i="12"/>
  <c r="J10" i="12"/>
  <c r="G10" i="12"/>
  <c r="E10" i="12"/>
  <c r="D10" i="12"/>
  <c r="J9" i="12"/>
  <c r="G9" i="12"/>
  <c r="E9" i="12"/>
  <c r="D9" i="12"/>
  <c r="C9" i="12"/>
  <c r="J8" i="12"/>
  <c r="G8" i="12"/>
  <c r="E8" i="12"/>
  <c r="D8" i="12"/>
  <c r="J7" i="12"/>
  <c r="G7" i="12"/>
  <c r="G6" i="12" s="1"/>
  <c r="E7" i="12"/>
  <c r="D7" i="12"/>
  <c r="L6" i="12"/>
  <c r="K6" i="12"/>
  <c r="I6" i="12"/>
  <c r="H6" i="12"/>
  <c r="F6" i="12"/>
  <c r="B6" i="12"/>
  <c r="E125" i="11"/>
  <c r="D125" i="11"/>
  <c r="C125" i="11" s="1"/>
  <c r="E124" i="11"/>
  <c r="D124" i="11"/>
  <c r="E123" i="11"/>
  <c r="D123" i="11"/>
  <c r="E122" i="11"/>
  <c r="D122" i="11"/>
  <c r="C122" i="11" s="1"/>
  <c r="E121" i="11"/>
  <c r="C121" i="11" s="1"/>
  <c r="D121" i="11"/>
  <c r="E120" i="11"/>
  <c r="D120" i="11"/>
  <c r="C120" i="11"/>
  <c r="E119" i="11"/>
  <c r="D119" i="11"/>
  <c r="E118" i="11"/>
  <c r="D118" i="11"/>
  <c r="E117" i="11"/>
  <c r="D117" i="11"/>
  <c r="C117" i="11" s="1"/>
  <c r="E116" i="11"/>
  <c r="D116" i="11"/>
  <c r="E115" i="11"/>
  <c r="D115" i="11"/>
  <c r="E114" i="11"/>
  <c r="D114" i="11"/>
  <c r="E113" i="11"/>
  <c r="C113" i="11" s="1"/>
  <c r="D113" i="11"/>
  <c r="E112" i="11"/>
  <c r="D112" i="11"/>
  <c r="E111" i="11"/>
  <c r="D111" i="11"/>
  <c r="E110" i="11"/>
  <c r="D110" i="11"/>
  <c r="E109" i="11"/>
  <c r="D109" i="11"/>
  <c r="C109" i="11" s="1"/>
  <c r="E108" i="11"/>
  <c r="D108" i="11"/>
  <c r="C108" i="11" s="1"/>
  <c r="E107" i="11"/>
  <c r="D107" i="11"/>
  <c r="E106" i="11"/>
  <c r="D106" i="11"/>
  <c r="E105" i="11"/>
  <c r="D105" i="11"/>
  <c r="E104" i="11"/>
  <c r="D104" i="11"/>
  <c r="J98" i="11"/>
  <c r="G98" i="11"/>
  <c r="E98" i="11"/>
  <c r="C98" i="11" s="1"/>
  <c r="D98" i="11"/>
  <c r="J97" i="11"/>
  <c r="G97" i="11"/>
  <c r="E97" i="11"/>
  <c r="D97" i="11"/>
  <c r="J96" i="11"/>
  <c r="G96" i="11"/>
  <c r="E96" i="11"/>
  <c r="D96" i="11"/>
  <c r="C96" i="11" s="1"/>
  <c r="J95" i="11"/>
  <c r="G95" i="11"/>
  <c r="E95" i="11"/>
  <c r="D95" i="11"/>
  <c r="C95" i="11" s="1"/>
  <c r="J94" i="11"/>
  <c r="G94" i="11"/>
  <c r="E94" i="11"/>
  <c r="D94" i="11"/>
  <c r="C94" i="11" s="1"/>
  <c r="J93" i="11"/>
  <c r="G93" i="11"/>
  <c r="E93" i="11"/>
  <c r="D93" i="11"/>
  <c r="J92" i="11"/>
  <c r="G92" i="11"/>
  <c r="E92" i="11"/>
  <c r="D92" i="11"/>
  <c r="J91" i="11"/>
  <c r="G91" i="11"/>
  <c r="E91" i="11"/>
  <c r="D91" i="11"/>
  <c r="C91" i="11" s="1"/>
  <c r="J90" i="11"/>
  <c r="G90" i="11"/>
  <c r="E90" i="11"/>
  <c r="D90" i="11"/>
  <c r="J89" i="11"/>
  <c r="G89" i="11"/>
  <c r="E89" i="11"/>
  <c r="D89" i="11"/>
  <c r="J88" i="11"/>
  <c r="G88" i="11"/>
  <c r="E88" i="11"/>
  <c r="D88" i="11"/>
  <c r="J87" i="11"/>
  <c r="G87" i="11"/>
  <c r="E87" i="11"/>
  <c r="D87" i="11"/>
  <c r="C87" i="11"/>
  <c r="J86" i="11"/>
  <c r="G86" i="11"/>
  <c r="E86" i="11"/>
  <c r="D86" i="11"/>
  <c r="J85" i="11"/>
  <c r="G85" i="11"/>
  <c r="E85" i="11"/>
  <c r="D85" i="11"/>
  <c r="J84" i="11"/>
  <c r="G84" i="11"/>
  <c r="E84" i="11"/>
  <c r="D84" i="11"/>
  <c r="J83" i="11"/>
  <c r="G83" i="11"/>
  <c r="E83" i="11"/>
  <c r="D83" i="11"/>
  <c r="C83" i="11" s="1"/>
  <c r="J82" i="11"/>
  <c r="G82" i="11"/>
  <c r="E82" i="11"/>
  <c r="D82" i="11"/>
  <c r="C82" i="11" s="1"/>
  <c r="J81" i="11"/>
  <c r="G81" i="11"/>
  <c r="E81" i="11"/>
  <c r="D81" i="11"/>
  <c r="C81" i="11" s="1"/>
  <c r="J80" i="11"/>
  <c r="G80" i="11"/>
  <c r="E80" i="11"/>
  <c r="D80" i="11"/>
  <c r="C80" i="11" s="1"/>
  <c r="J79" i="11"/>
  <c r="G79" i="11"/>
  <c r="E79" i="11"/>
  <c r="D79" i="11"/>
  <c r="C79" i="11" s="1"/>
  <c r="J78" i="11"/>
  <c r="G78" i="11"/>
  <c r="E78" i="11"/>
  <c r="D78" i="11"/>
  <c r="J77" i="11"/>
  <c r="G77" i="11"/>
  <c r="E77" i="11"/>
  <c r="D77" i="11"/>
  <c r="J76" i="11"/>
  <c r="G76" i="11"/>
  <c r="E76" i="11"/>
  <c r="D76" i="11"/>
  <c r="J75" i="11"/>
  <c r="G75" i="11"/>
  <c r="E75" i="11"/>
  <c r="D75" i="11"/>
  <c r="J74" i="11"/>
  <c r="G74" i="11"/>
  <c r="E74" i="11"/>
  <c r="D74" i="11"/>
  <c r="C74" i="11" s="1"/>
  <c r="J73" i="11"/>
  <c r="G73" i="11"/>
  <c r="E73" i="11"/>
  <c r="D73" i="11"/>
  <c r="J72" i="11"/>
  <c r="G72" i="11"/>
  <c r="E72" i="11"/>
  <c r="D72" i="11"/>
  <c r="C72" i="11" s="1"/>
  <c r="L71" i="11"/>
  <c r="K71" i="11"/>
  <c r="I71" i="11"/>
  <c r="H71" i="11"/>
  <c r="F71" i="11"/>
  <c r="B71" i="11"/>
  <c r="J65" i="11"/>
  <c r="G65" i="11"/>
  <c r="E65" i="11"/>
  <c r="D65" i="11"/>
  <c r="B65" i="11"/>
  <c r="J64" i="11"/>
  <c r="G64" i="11"/>
  <c r="E64" i="11"/>
  <c r="D64" i="11"/>
  <c r="B64" i="11"/>
  <c r="J63" i="11"/>
  <c r="G63" i="11"/>
  <c r="E63" i="11"/>
  <c r="D63" i="11"/>
  <c r="C63" i="11" s="1"/>
  <c r="B63" i="11"/>
  <c r="J62" i="11"/>
  <c r="G62" i="11"/>
  <c r="E62" i="11"/>
  <c r="D62" i="11"/>
  <c r="B62" i="11"/>
  <c r="J61" i="11"/>
  <c r="G61" i="11"/>
  <c r="E61" i="11"/>
  <c r="D61" i="11"/>
  <c r="B61" i="11"/>
  <c r="J60" i="11"/>
  <c r="G60" i="11"/>
  <c r="E60" i="11"/>
  <c r="D60" i="11"/>
  <c r="C60" i="11" s="1"/>
  <c r="B60" i="11"/>
  <c r="J59" i="11"/>
  <c r="G59" i="11"/>
  <c r="E59" i="11"/>
  <c r="C59" i="11" s="1"/>
  <c r="D59" i="11"/>
  <c r="B59" i="11"/>
  <c r="J58" i="11"/>
  <c r="G58" i="11"/>
  <c r="E58" i="11"/>
  <c r="D58" i="11"/>
  <c r="B58" i="11"/>
  <c r="J57" i="11"/>
  <c r="G57" i="11"/>
  <c r="E57" i="11"/>
  <c r="D57" i="11"/>
  <c r="B57" i="11"/>
  <c r="J56" i="11"/>
  <c r="G56" i="11"/>
  <c r="E56" i="11"/>
  <c r="D56" i="11"/>
  <c r="C56" i="11"/>
  <c r="B56" i="11"/>
  <c r="J55" i="11"/>
  <c r="G55" i="11"/>
  <c r="E55" i="11"/>
  <c r="D55" i="11"/>
  <c r="B55" i="11"/>
  <c r="J54" i="11"/>
  <c r="G54" i="11"/>
  <c r="E54" i="11"/>
  <c r="D54" i="11"/>
  <c r="B54" i="11"/>
  <c r="J53" i="11"/>
  <c r="G53" i="11"/>
  <c r="E53" i="11"/>
  <c r="D53" i="11"/>
  <c r="B53" i="11"/>
  <c r="J52" i="11"/>
  <c r="G52" i="11"/>
  <c r="E52" i="11"/>
  <c r="D52" i="11"/>
  <c r="B52" i="11"/>
  <c r="J51" i="11"/>
  <c r="G51" i="11"/>
  <c r="E51" i="11"/>
  <c r="D51" i="11"/>
  <c r="B51" i="11"/>
  <c r="J50" i="11"/>
  <c r="G50" i="11"/>
  <c r="E50" i="11"/>
  <c r="D50" i="11"/>
  <c r="C50" i="11" s="1"/>
  <c r="B50" i="11"/>
  <c r="L49" i="11"/>
  <c r="K49" i="11"/>
  <c r="I49" i="11"/>
  <c r="H49" i="11"/>
  <c r="F49" i="11"/>
  <c r="J43" i="11"/>
  <c r="G43" i="11"/>
  <c r="F43" i="11"/>
  <c r="E43" i="11"/>
  <c r="D43" i="11"/>
  <c r="J42" i="11"/>
  <c r="G42" i="11"/>
  <c r="F42" i="11"/>
  <c r="E42" i="11"/>
  <c r="D42" i="11"/>
  <c r="C42" i="11" s="1"/>
  <c r="J41" i="11"/>
  <c r="G41" i="11"/>
  <c r="F41" i="11"/>
  <c r="E41" i="11"/>
  <c r="D41" i="11"/>
  <c r="J40" i="11"/>
  <c r="G40" i="11"/>
  <c r="F40" i="11"/>
  <c r="E40" i="11"/>
  <c r="D40" i="11"/>
  <c r="C40" i="11" s="1"/>
  <c r="J39" i="11"/>
  <c r="G39" i="11"/>
  <c r="F39" i="11"/>
  <c r="E39" i="11"/>
  <c r="C39" i="11" s="1"/>
  <c r="D39" i="11"/>
  <c r="J38" i="11"/>
  <c r="G38" i="11"/>
  <c r="F38" i="11"/>
  <c r="E38" i="11"/>
  <c r="D38" i="11"/>
  <c r="J37" i="11"/>
  <c r="G37" i="11"/>
  <c r="F37" i="11"/>
  <c r="E37" i="11"/>
  <c r="D37" i="11"/>
  <c r="J36" i="11"/>
  <c r="G36" i="11"/>
  <c r="F36" i="11"/>
  <c r="E36" i="11"/>
  <c r="D36" i="11"/>
  <c r="J35" i="11"/>
  <c r="G35" i="11"/>
  <c r="F35" i="11"/>
  <c r="E35" i="11"/>
  <c r="D35" i="11"/>
  <c r="J34" i="11"/>
  <c r="G34" i="11"/>
  <c r="F34" i="11"/>
  <c r="E34" i="11"/>
  <c r="D34" i="11"/>
  <c r="C34" i="11" s="1"/>
  <c r="J33" i="11"/>
  <c r="G33" i="11"/>
  <c r="F33" i="11"/>
  <c r="E33" i="11"/>
  <c r="D33" i="11"/>
  <c r="J32" i="11"/>
  <c r="G32" i="11"/>
  <c r="F32" i="11"/>
  <c r="E32" i="11"/>
  <c r="C32" i="11" s="1"/>
  <c r="D32" i="11"/>
  <c r="J31" i="11"/>
  <c r="G31" i="11"/>
  <c r="F31" i="11"/>
  <c r="E31" i="11"/>
  <c r="D31" i="11"/>
  <c r="J30" i="11"/>
  <c r="G30" i="11"/>
  <c r="F30" i="11"/>
  <c r="E30" i="11"/>
  <c r="D30" i="11"/>
  <c r="J29" i="11"/>
  <c r="G29" i="11"/>
  <c r="F29" i="11"/>
  <c r="E29" i="11"/>
  <c r="D29" i="11"/>
  <c r="J28" i="11"/>
  <c r="G28" i="11"/>
  <c r="F28" i="11"/>
  <c r="E28" i="11"/>
  <c r="D28" i="11"/>
  <c r="C28" i="11" s="1"/>
  <c r="J27" i="11"/>
  <c r="G27" i="11"/>
  <c r="F27" i="11"/>
  <c r="E27" i="11"/>
  <c r="C27" i="11" s="1"/>
  <c r="D27" i="11"/>
  <c r="J26" i="11"/>
  <c r="G26" i="11"/>
  <c r="F26" i="11"/>
  <c r="E26" i="11"/>
  <c r="D26" i="11"/>
  <c r="L25" i="11"/>
  <c r="K25" i="11"/>
  <c r="I25" i="11"/>
  <c r="H25" i="11"/>
  <c r="B25" i="11"/>
  <c r="J19" i="11"/>
  <c r="E19" i="11"/>
  <c r="D19" i="11"/>
  <c r="C19" i="11"/>
  <c r="J18" i="11"/>
  <c r="E18" i="11"/>
  <c r="D18" i="11"/>
  <c r="C18" i="11"/>
  <c r="J17" i="11"/>
  <c r="E17" i="11"/>
  <c r="D17" i="11"/>
  <c r="C17" i="11"/>
  <c r="J16" i="11"/>
  <c r="E16" i="11"/>
  <c r="D16" i="11"/>
  <c r="C16" i="11"/>
  <c r="J15" i="11"/>
  <c r="E15" i="11"/>
  <c r="D15" i="11"/>
  <c r="C15" i="11"/>
  <c r="J14" i="11"/>
  <c r="E14" i="11"/>
  <c r="D14" i="11"/>
  <c r="C14" i="11"/>
  <c r="J13" i="11"/>
  <c r="E13" i="11"/>
  <c r="D13" i="11"/>
  <c r="C13" i="11"/>
  <c r="J12" i="11"/>
  <c r="E12" i="11"/>
  <c r="D12" i="11"/>
  <c r="C12" i="11"/>
  <c r="J11" i="11"/>
  <c r="E11" i="11"/>
  <c r="D11" i="11"/>
  <c r="C11" i="11"/>
  <c r="J10" i="11"/>
  <c r="E10" i="11"/>
  <c r="D10" i="11"/>
  <c r="C10" i="11"/>
  <c r="J9" i="11"/>
  <c r="E9" i="11"/>
  <c r="D9" i="11"/>
  <c r="C9" i="11"/>
  <c r="J8" i="11"/>
  <c r="E8" i="11"/>
  <c r="D8" i="11"/>
  <c r="C8" i="11"/>
  <c r="J7" i="11"/>
  <c r="E7" i="11"/>
  <c r="D7" i="11"/>
  <c r="C7" i="11"/>
  <c r="L6" i="11"/>
  <c r="K6" i="11"/>
  <c r="I6" i="11"/>
  <c r="H6" i="11"/>
  <c r="G6" i="11"/>
  <c r="F6" i="11"/>
  <c r="D6" i="11"/>
  <c r="B6" i="11"/>
  <c r="J123" i="10"/>
  <c r="G123" i="10"/>
  <c r="E123" i="10"/>
  <c r="D123" i="10"/>
  <c r="B123" i="10"/>
  <c r="J122" i="10"/>
  <c r="G122" i="10"/>
  <c r="E122" i="10"/>
  <c r="D122" i="10"/>
  <c r="B122" i="10"/>
  <c r="J121" i="10"/>
  <c r="G121" i="10"/>
  <c r="E121" i="10"/>
  <c r="D121" i="10"/>
  <c r="C121" i="10" s="1"/>
  <c r="B121" i="10"/>
  <c r="J120" i="10"/>
  <c r="G120" i="10"/>
  <c r="E120" i="10"/>
  <c r="D120" i="10"/>
  <c r="B120" i="10"/>
  <c r="J119" i="10"/>
  <c r="G119" i="10"/>
  <c r="E119" i="10"/>
  <c r="D119" i="10"/>
  <c r="C119" i="10" s="1"/>
  <c r="B119" i="10"/>
  <c r="J118" i="10"/>
  <c r="G118" i="10"/>
  <c r="E118" i="10"/>
  <c r="D118" i="10"/>
  <c r="B118" i="10"/>
  <c r="J117" i="10"/>
  <c r="G117" i="10"/>
  <c r="E117" i="10"/>
  <c r="C117" i="10" s="1"/>
  <c r="D117" i="10"/>
  <c r="B117" i="10"/>
  <c r="J116" i="10"/>
  <c r="G116" i="10"/>
  <c r="E116" i="10"/>
  <c r="D116" i="10"/>
  <c r="B116" i="10"/>
  <c r="J115" i="10"/>
  <c r="G115" i="10"/>
  <c r="E115" i="10"/>
  <c r="D115" i="10"/>
  <c r="C115" i="10" s="1"/>
  <c r="B115" i="10"/>
  <c r="J114" i="10"/>
  <c r="G114" i="10"/>
  <c r="E114" i="10"/>
  <c r="D114" i="10"/>
  <c r="C114" i="10" s="1"/>
  <c r="B114" i="10"/>
  <c r="J113" i="10"/>
  <c r="G113" i="10"/>
  <c r="E113" i="10"/>
  <c r="C113" i="10" s="1"/>
  <c r="D113" i="10"/>
  <c r="B113" i="10"/>
  <c r="J112" i="10"/>
  <c r="G112" i="10"/>
  <c r="E112" i="10"/>
  <c r="D112" i="10"/>
  <c r="B112" i="10"/>
  <c r="J111" i="10"/>
  <c r="G111" i="10"/>
  <c r="E111" i="10"/>
  <c r="D111" i="10"/>
  <c r="C111" i="10" s="1"/>
  <c r="B111" i="10"/>
  <c r="J110" i="10"/>
  <c r="G110" i="10"/>
  <c r="E110" i="10"/>
  <c r="D110" i="10"/>
  <c r="B110" i="10"/>
  <c r="J109" i="10"/>
  <c r="G109" i="10"/>
  <c r="E109" i="10"/>
  <c r="D109" i="10"/>
  <c r="B109" i="10"/>
  <c r="J108" i="10"/>
  <c r="G108" i="10"/>
  <c r="E108" i="10"/>
  <c r="D108" i="10"/>
  <c r="B108" i="10"/>
  <c r="J107" i="10"/>
  <c r="G107" i="10"/>
  <c r="E107" i="10"/>
  <c r="D107" i="10"/>
  <c r="C107" i="10"/>
  <c r="B107" i="10"/>
  <c r="J106" i="10"/>
  <c r="G106" i="10"/>
  <c r="E106" i="10"/>
  <c r="D106" i="10"/>
  <c r="B106" i="10"/>
  <c r="J105" i="10"/>
  <c r="G105" i="10"/>
  <c r="E105" i="10"/>
  <c r="C105" i="10" s="1"/>
  <c r="D105" i="10"/>
  <c r="B105" i="10"/>
  <c r="J104" i="10"/>
  <c r="G104" i="10"/>
  <c r="E104" i="10"/>
  <c r="D104" i="10"/>
  <c r="B104" i="10"/>
  <c r="J103" i="10"/>
  <c r="G103" i="10"/>
  <c r="E103" i="10"/>
  <c r="D103" i="10"/>
  <c r="C103" i="10" s="1"/>
  <c r="B103" i="10"/>
  <c r="L102" i="10"/>
  <c r="K102" i="10"/>
  <c r="I102" i="10"/>
  <c r="H102" i="10"/>
  <c r="F102" i="10"/>
  <c r="J97" i="10"/>
  <c r="G97" i="10"/>
  <c r="C97" i="10" s="1"/>
  <c r="E97" i="10"/>
  <c r="D97" i="10"/>
  <c r="J96" i="10"/>
  <c r="G96" i="10"/>
  <c r="C96" i="10" s="1"/>
  <c r="E96" i="10"/>
  <c r="D96" i="10"/>
  <c r="J95" i="10"/>
  <c r="G95" i="10"/>
  <c r="E95" i="10"/>
  <c r="D95" i="10"/>
  <c r="J94" i="10"/>
  <c r="G94" i="10"/>
  <c r="C94" i="10" s="1"/>
  <c r="E94" i="10"/>
  <c r="D94" i="10"/>
  <c r="J93" i="10"/>
  <c r="C93" i="10" s="1"/>
  <c r="G93" i="10"/>
  <c r="E93" i="10"/>
  <c r="D93" i="10"/>
  <c r="J92" i="10"/>
  <c r="G92" i="10"/>
  <c r="E92" i="10"/>
  <c r="D92" i="10"/>
  <c r="J91" i="10"/>
  <c r="G91" i="10"/>
  <c r="E91" i="10"/>
  <c r="D91" i="10"/>
  <c r="J90" i="10"/>
  <c r="G90" i="10"/>
  <c r="E90" i="10"/>
  <c r="D90" i="10"/>
  <c r="J89" i="10"/>
  <c r="G89" i="10"/>
  <c r="C89" i="10" s="1"/>
  <c r="E89" i="10"/>
  <c r="D89" i="10"/>
  <c r="J88" i="10"/>
  <c r="G88" i="10"/>
  <c r="C88" i="10" s="1"/>
  <c r="E88" i="10"/>
  <c r="D88" i="10"/>
  <c r="J87" i="10"/>
  <c r="G87" i="10"/>
  <c r="E87" i="10"/>
  <c r="D87" i="10"/>
  <c r="J86" i="10"/>
  <c r="G86" i="10"/>
  <c r="E86" i="10"/>
  <c r="D86" i="10"/>
  <c r="J85" i="10"/>
  <c r="C85" i="10" s="1"/>
  <c r="G85" i="10"/>
  <c r="E85" i="10"/>
  <c r="D85" i="10"/>
  <c r="J84" i="10"/>
  <c r="G84" i="10"/>
  <c r="C84" i="10" s="1"/>
  <c r="E84" i="10"/>
  <c r="D84" i="10"/>
  <c r="J83" i="10"/>
  <c r="G83" i="10"/>
  <c r="E83" i="10"/>
  <c r="D83" i="10"/>
  <c r="J82" i="10"/>
  <c r="G82" i="10"/>
  <c r="E82" i="10"/>
  <c r="D82" i="10"/>
  <c r="J81" i="10"/>
  <c r="C81" i="10" s="1"/>
  <c r="G81" i="10"/>
  <c r="E81" i="10"/>
  <c r="D81" i="10"/>
  <c r="J80" i="10"/>
  <c r="G80" i="10"/>
  <c r="E80" i="10"/>
  <c r="D80" i="10"/>
  <c r="C80" i="10"/>
  <c r="J79" i="10"/>
  <c r="G79" i="10"/>
  <c r="E79" i="10"/>
  <c r="D79" i="10"/>
  <c r="J78" i="10"/>
  <c r="G78" i="10"/>
  <c r="C78" i="10" s="1"/>
  <c r="E78" i="10"/>
  <c r="D78" i="10"/>
  <c r="J77" i="10"/>
  <c r="G77" i="10"/>
  <c r="C77" i="10" s="1"/>
  <c r="E77" i="10"/>
  <c r="D77" i="10"/>
  <c r="J76" i="10"/>
  <c r="C76" i="10" s="1"/>
  <c r="G76" i="10"/>
  <c r="E76" i="10"/>
  <c r="D76" i="10"/>
  <c r="J75" i="10"/>
  <c r="G75" i="10"/>
  <c r="C75" i="10" s="1"/>
  <c r="E75" i="10"/>
  <c r="D75" i="10"/>
  <c r="J74" i="10"/>
  <c r="G74" i="10"/>
  <c r="E74" i="10"/>
  <c r="D74" i="10"/>
  <c r="J73" i="10"/>
  <c r="G73" i="10"/>
  <c r="E73" i="10"/>
  <c r="D73" i="10"/>
  <c r="J72" i="10"/>
  <c r="G72" i="10"/>
  <c r="E72" i="10"/>
  <c r="D72" i="10"/>
  <c r="J71" i="10"/>
  <c r="G71" i="10"/>
  <c r="C71" i="10" s="1"/>
  <c r="E71" i="10"/>
  <c r="D71" i="10"/>
  <c r="L70" i="10"/>
  <c r="K70" i="10"/>
  <c r="I70" i="10"/>
  <c r="H70" i="10"/>
  <c r="F70" i="10"/>
  <c r="B70" i="10"/>
  <c r="J64" i="10"/>
  <c r="G64" i="10"/>
  <c r="E64" i="10"/>
  <c r="D64" i="10"/>
  <c r="B64" i="10"/>
  <c r="J63" i="10"/>
  <c r="G63" i="10"/>
  <c r="E63" i="10"/>
  <c r="D63" i="10"/>
  <c r="C63" i="10"/>
  <c r="B63" i="10"/>
  <c r="J62" i="10"/>
  <c r="G62" i="10"/>
  <c r="E62" i="10"/>
  <c r="D62" i="10"/>
  <c r="B62" i="10"/>
  <c r="J61" i="10"/>
  <c r="G61" i="10"/>
  <c r="E61" i="10"/>
  <c r="C61" i="10" s="1"/>
  <c r="D61" i="10"/>
  <c r="B61" i="10"/>
  <c r="J60" i="10"/>
  <c r="G60" i="10"/>
  <c r="E60" i="10"/>
  <c r="C60" i="10" s="1"/>
  <c r="D60" i="10"/>
  <c r="B60" i="10"/>
  <c r="J59" i="10"/>
  <c r="G59" i="10"/>
  <c r="E59" i="10"/>
  <c r="D59" i="10"/>
  <c r="C59" i="10" s="1"/>
  <c r="B59" i="10"/>
  <c r="J58" i="10"/>
  <c r="G58" i="10"/>
  <c r="E58" i="10"/>
  <c r="D58" i="10"/>
  <c r="B58" i="10"/>
  <c r="J57" i="10"/>
  <c r="G57" i="10"/>
  <c r="E57" i="10"/>
  <c r="D57" i="10"/>
  <c r="B57" i="10"/>
  <c r="J56" i="10"/>
  <c r="G56" i="10"/>
  <c r="E56" i="10"/>
  <c r="D56" i="10"/>
  <c r="B56" i="10"/>
  <c r="J55" i="10"/>
  <c r="G55" i="10"/>
  <c r="E55" i="10"/>
  <c r="D55" i="10"/>
  <c r="C55" i="10" s="1"/>
  <c r="B55" i="10"/>
  <c r="J54" i="10"/>
  <c r="G54" i="10"/>
  <c r="E54" i="10"/>
  <c r="C54" i="10" s="1"/>
  <c r="D54" i="10"/>
  <c r="B54" i="10"/>
  <c r="J53" i="10"/>
  <c r="G53" i="10"/>
  <c r="E53" i="10"/>
  <c r="D53" i="10"/>
  <c r="B53" i="10"/>
  <c r="J52" i="10"/>
  <c r="G52" i="10"/>
  <c r="E52" i="10"/>
  <c r="D52" i="10"/>
  <c r="B52" i="10"/>
  <c r="J51" i="10"/>
  <c r="G51" i="10"/>
  <c r="E51" i="10"/>
  <c r="D51" i="10"/>
  <c r="B51" i="10"/>
  <c r="J50" i="10"/>
  <c r="G50" i="10"/>
  <c r="E50" i="10"/>
  <c r="D50" i="10"/>
  <c r="B50" i="10"/>
  <c r="J49" i="10"/>
  <c r="G49" i="10"/>
  <c r="E49" i="10"/>
  <c r="D49" i="10"/>
  <c r="B49" i="10"/>
  <c r="L48" i="10"/>
  <c r="K48" i="10"/>
  <c r="I48" i="10"/>
  <c r="H48" i="10"/>
  <c r="F48" i="10"/>
  <c r="J43" i="10"/>
  <c r="E43" i="10"/>
  <c r="D43" i="10"/>
  <c r="J42" i="10"/>
  <c r="E42" i="10"/>
  <c r="D42" i="10"/>
  <c r="J41" i="10"/>
  <c r="E41" i="10"/>
  <c r="D41" i="10"/>
  <c r="J40" i="10"/>
  <c r="E40" i="10"/>
  <c r="D40" i="10"/>
  <c r="J39" i="10"/>
  <c r="E39" i="10"/>
  <c r="D39" i="10"/>
  <c r="J38" i="10"/>
  <c r="E38" i="10"/>
  <c r="C38" i="10" s="1"/>
  <c r="D38" i="10"/>
  <c r="J37" i="10"/>
  <c r="E37" i="10"/>
  <c r="D37" i="10"/>
  <c r="J36" i="10"/>
  <c r="E36" i="10"/>
  <c r="C36" i="10" s="1"/>
  <c r="D36" i="10"/>
  <c r="J35" i="10"/>
  <c r="E35" i="10"/>
  <c r="D35" i="10"/>
  <c r="J34" i="10"/>
  <c r="E34" i="10"/>
  <c r="C34" i="10" s="1"/>
  <c r="D34" i="10"/>
  <c r="J33" i="10"/>
  <c r="E33" i="10"/>
  <c r="D33" i="10"/>
  <c r="J32" i="10"/>
  <c r="E32" i="10"/>
  <c r="D32" i="10"/>
  <c r="J31" i="10"/>
  <c r="E31" i="10"/>
  <c r="D31" i="10"/>
  <c r="J30" i="10"/>
  <c r="E30" i="10"/>
  <c r="D30" i="10"/>
  <c r="J29" i="10"/>
  <c r="E29" i="10"/>
  <c r="D29" i="10"/>
  <c r="J28" i="10"/>
  <c r="E28" i="10"/>
  <c r="D28" i="10"/>
  <c r="J27" i="10"/>
  <c r="E27" i="10"/>
  <c r="D27" i="10"/>
  <c r="J26" i="10"/>
  <c r="E26" i="10"/>
  <c r="D26" i="10"/>
  <c r="L25" i="10"/>
  <c r="K25" i="10"/>
  <c r="J19" i="10"/>
  <c r="C19" i="10" s="1"/>
  <c r="E19" i="10"/>
  <c r="D19" i="10"/>
  <c r="J18" i="10"/>
  <c r="E18" i="10"/>
  <c r="D18" i="10"/>
  <c r="C18" i="10"/>
  <c r="J17" i="10"/>
  <c r="C17" i="10" s="1"/>
  <c r="E17" i="10"/>
  <c r="D17" i="10"/>
  <c r="J16" i="10"/>
  <c r="C16" i="10" s="1"/>
  <c r="E16" i="10"/>
  <c r="D16" i="10"/>
  <c r="J15" i="10"/>
  <c r="E15" i="10"/>
  <c r="D15" i="10"/>
  <c r="C15" i="10"/>
  <c r="J14" i="10"/>
  <c r="C14" i="10" s="1"/>
  <c r="E14" i="10"/>
  <c r="D14" i="10"/>
  <c r="J13" i="10"/>
  <c r="E13" i="10"/>
  <c r="D13" i="10"/>
  <c r="C13" i="10"/>
  <c r="J12" i="10"/>
  <c r="C12" i="10" s="1"/>
  <c r="E12" i="10"/>
  <c r="D12" i="10"/>
  <c r="J11" i="10"/>
  <c r="C11" i="10" s="1"/>
  <c r="E11" i="10"/>
  <c r="D11" i="10"/>
  <c r="J10" i="10"/>
  <c r="E10" i="10"/>
  <c r="D10" i="10"/>
  <c r="C10" i="10"/>
  <c r="J9" i="10"/>
  <c r="C9" i="10" s="1"/>
  <c r="E9" i="10"/>
  <c r="D9" i="10"/>
  <c r="J8" i="10"/>
  <c r="C8" i="10" s="1"/>
  <c r="E8" i="10"/>
  <c r="D8" i="10"/>
  <c r="J7" i="10"/>
  <c r="C7" i="10" s="1"/>
  <c r="E7" i="10"/>
  <c r="D7" i="10"/>
  <c r="L6" i="10"/>
  <c r="E6" i="10" s="1"/>
  <c r="K6" i="10"/>
  <c r="D6" i="10" s="1"/>
  <c r="J123" i="9"/>
  <c r="G123" i="9"/>
  <c r="E123" i="9"/>
  <c r="D123" i="9"/>
  <c r="C123" i="9"/>
  <c r="B123" i="9"/>
  <c r="J122" i="9"/>
  <c r="G122" i="9"/>
  <c r="E122" i="9"/>
  <c r="C122" i="9" s="1"/>
  <c r="D122" i="9"/>
  <c r="B122" i="9"/>
  <c r="J121" i="9"/>
  <c r="G121" i="9"/>
  <c r="E121" i="9"/>
  <c r="D121" i="9"/>
  <c r="C121" i="9" s="1"/>
  <c r="B121" i="9"/>
  <c r="J120" i="9"/>
  <c r="G120" i="9"/>
  <c r="E120" i="9"/>
  <c r="C120" i="9" s="1"/>
  <c r="D120" i="9"/>
  <c r="B120" i="9"/>
  <c r="J119" i="9"/>
  <c r="G119" i="9"/>
  <c r="E119" i="9"/>
  <c r="D119" i="9"/>
  <c r="B119" i="9"/>
  <c r="J118" i="9"/>
  <c r="G118" i="9"/>
  <c r="E118" i="9"/>
  <c r="C118" i="9" s="1"/>
  <c r="D118" i="9"/>
  <c r="B118" i="9"/>
  <c r="J117" i="9"/>
  <c r="G117" i="9"/>
  <c r="E117" i="9"/>
  <c r="D117" i="9"/>
  <c r="C117" i="9" s="1"/>
  <c r="B117" i="9"/>
  <c r="J116" i="9"/>
  <c r="G116" i="9"/>
  <c r="E116" i="9"/>
  <c r="D116" i="9"/>
  <c r="B116" i="9"/>
  <c r="J115" i="9"/>
  <c r="G115" i="9"/>
  <c r="E115" i="9"/>
  <c r="D115" i="9"/>
  <c r="C115" i="9" s="1"/>
  <c r="B115" i="9"/>
  <c r="J114" i="9"/>
  <c r="G114" i="9"/>
  <c r="E114" i="9"/>
  <c r="C114" i="9" s="1"/>
  <c r="D114" i="9"/>
  <c r="B114" i="9"/>
  <c r="J113" i="9"/>
  <c r="G113" i="9"/>
  <c r="E113" i="9"/>
  <c r="D113" i="9"/>
  <c r="B113" i="9"/>
  <c r="J112" i="9"/>
  <c r="G112" i="9"/>
  <c r="E112" i="9"/>
  <c r="D112" i="9"/>
  <c r="B112" i="9"/>
  <c r="J111" i="9"/>
  <c r="G111" i="9"/>
  <c r="E111" i="9"/>
  <c r="D111" i="9"/>
  <c r="C111" i="9"/>
  <c r="B111" i="9"/>
  <c r="J110" i="9"/>
  <c r="G110" i="9"/>
  <c r="E110" i="9"/>
  <c r="C110" i="9" s="1"/>
  <c r="D110" i="9"/>
  <c r="B110" i="9"/>
  <c r="J109" i="9"/>
  <c r="G109" i="9"/>
  <c r="E109" i="9"/>
  <c r="D109" i="9"/>
  <c r="B109" i="9"/>
  <c r="J108" i="9"/>
  <c r="G108" i="9"/>
  <c r="E108" i="9"/>
  <c r="C108" i="9" s="1"/>
  <c r="D108" i="9"/>
  <c r="B108" i="9"/>
  <c r="J107" i="9"/>
  <c r="G107" i="9"/>
  <c r="E107" i="9"/>
  <c r="D107" i="9"/>
  <c r="C107" i="9" s="1"/>
  <c r="B107" i="9"/>
  <c r="J106" i="9"/>
  <c r="G106" i="9"/>
  <c r="E106" i="9"/>
  <c r="D106" i="9"/>
  <c r="B106" i="9"/>
  <c r="J105" i="9"/>
  <c r="G105" i="9"/>
  <c r="E105" i="9"/>
  <c r="D105" i="9"/>
  <c r="C105" i="9" s="1"/>
  <c r="B105" i="9"/>
  <c r="J104" i="9"/>
  <c r="G104" i="9"/>
  <c r="E104" i="9"/>
  <c r="D104" i="9"/>
  <c r="B104" i="9"/>
  <c r="J103" i="9"/>
  <c r="G103" i="9"/>
  <c r="E103" i="9"/>
  <c r="C103" i="9" s="1"/>
  <c r="D103" i="9"/>
  <c r="B103" i="9"/>
  <c r="L102" i="9"/>
  <c r="K102" i="9"/>
  <c r="I102" i="9"/>
  <c r="H102" i="9"/>
  <c r="F102" i="9"/>
  <c r="J97" i="9"/>
  <c r="G97" i="9"/>
  <c r="E97" i="9"/>
  <c r="D97" i="9"/>
  <c r="B97" i="9"/>
  <c r="J96" i="9"/>
  <c r="G96" i="9"/>
  <c r="E96" i="9"/>
  <c r="D96" i="9"/>
  <c r="C96" i="9" s="1"/>
  <c r="B96" i="9"/>
  <c r="J95" i="9"/>
  <c r="G95" i="9"/>
  <c r="E95" i="9"/>
  <c r="D95" i="9"/>
  <c r="B95" i="9"/>
  <c r="J94" i="9"/>
  <c r="G94" i="9"/>
  <c r="E94" i="9"/>
  <c r="D94" i="9"/>
  <c r="B94" i="9"/>
  <c r="J93" i="9"/>
  <c r="G93" i="9"/>
  <c r="E93" i="9"/>
  <c r="D93" i="9"/>
  <c r="B93" i="9"/>
  <c r="J92" i="9"/>
  <c r="G92" i="9"/>
  <c r="E92" i="9"/>
  <c r="D92" i="9"/>
  <c r="C92" i="9" s="1"/>
  <c r="B92" i="9"/>
  <c r="J91" i="9"/>
  <c r="G91" i="9"/>
  <c r="E91" i="9"/>
  <c r="D91" i="9"/>
  <c r="C91" i="9" s="1"/>
  <c r="B91" i="9"/>
  <c r="J90" i="9"/>
  <c r="G90" i="9"/>
  <c r="E90" i="9"/>
  <c r="C90" i="9" s="1"/>
  <c r="D90" i="9"/>
  <c r="B90" i="9"/>
  <c r="J89" i="9"/>
  <c r="G89" i="9"/>
  <c r="E89" i="9"/>
  <c r="D89" i="9"/>
  <c r="B89" i="9"/>
  <c r="J88" i="9"/>
  <c r="G88" i="9"/>
  <c r="E88" i="9"/>
  <c r="D88" i="9"/>
  <c r="B88" i="9"/>
  <c r="J87" i="9"/>
  <c r="G87" i="9"/>
  <c r="E87" i="9"/>
  <c r="D87" i="9"/>
  <c r="C87" i="9" s="1"/>
  <c r="B87" i="9"/>
  <c r="J86" i="9"/>
  <c r="G86" i="9"/>
  <c r="E86" i="9"/>
  <c r="D86" i="9"/>
  <c r="C86" i="9"/>
  <c r="B86" i="9"/>
  <c r="J85" i="9"/>
  <c r="G85" i="9"/>
  <c r="E85" i="9"/>
  <c r="D85" i="9"/>
  <c r="B85" i="9"/>
  <c r="J84" i="9"/>
  <c r="G84" i="9"/>
  <c r="E84" i="9"/>
  <c r="D84" i="9"/>
  <c r="C84" i="9" s="1"/>
  <c r="B84" i="9"/>
  <c r="J83" i="9"/>
  <c r="G83" i="9"/>
  <c r="E83" i="9"/>
  <c r="D83" i="9"/>
  <c r="B83" i="9"/>
  <c r="J82" i="9"/>
  <c r="G82" i="9"/>
  <c r="E82" i="9"/>
  <c r="D82" i="9"/>
  <c r="B82" i="9"/>
  <c r="J81" i="9"/>
  <c r="G81" i="9"/>
  <c r="E81" i="9"/>
  <c r="D81" i="9"/>
  <c r="C81" i="9" s="1"/>
  <c r="B81" i="9"/>
  <c r="J80" i="9"/>
  <c r="G80" i="9"/>
  <c r="E80" i="9"/>
  <c r="C80" i="9" s="1"/>
  <c r="D80" i="9"/>
  <c r="B80" i="9"/>
  <c r="J79" i="9"/>
  <c r="G79" i="9"/>
  <c r="E79" i="9"/>
  <c r="D79" i="9"/>
  <c r="B79" i="9"/>
  <c r="J78" i="9"/>
  <c r="G78" i="9"/>
  <c r="E78" i="9"/>
  <c r="D78" i="9"/>
  <c r="B78" i="9"/>
  <c r="J77" i="9"/>
  <c r="G77" i="9"/>
  <c r="E77" i="9"/>
  <c r="D77" i="9"/>
  <c r="B77" i="9"/>
  <c r="J76" i="9"/>
  <c r="G76" i="9"/>
  <c r="E76" i="9"/>
  <c r="D76" i="9"/>
  <c r="C76" i="9" s="1"/>
  <c r="B76" i="9"/>
  <c r="J75" i="9"/>
  <c r="J70" i="9" s="1"/>
  <c r="G75" i="9"/>
  <c r="E75" i="9"/>
  <c r="D75" i="9"/>
  <c r="B75" i="9"/>
  <c r="J74" i="9"/>
  <c r="G74" i="9"/>
  <c r="E74" i="9"/>
  <c r="D74" i="9"/>
  <c r="C74" i="9" s="1"/>
  <c r="B74" i="9"/>
  <c r="J73" i="9"/>
  <c r="G73" i="9"/>
  <c r="E73" i="9"/>
  <c r="D73" i="9"/>
  <c r="C73" i="9" s="1"/>
  <c r="B73" i="9"/>
  <c r="J72" i="9"/>
  <c r="G72" i="9"/>
  <c r="E72" i="9"/>
  <c r="C72" i="9" s="1"/>
  <c r="D72" i="9"/>
  <c r="B72" i="9"/>
  <c r="J71" i="9"/>
  <c r="G71" i="9"/>
  <c r="E71" i="9"/>
  <c r="D71" i="9"/>
  <c r="B71" i="9"/>
  <c r="L70" i="9"/>
  <c r="K70" i="9"/>
  <c r="I70" i="9"/>
  <c r="H70" i="9"/>
  <c r="F70" i="9"/>
  <c r="J65" i="9"/>
  <c r="G65" i="9"/>
  <c r="E65" i="9"/>
  <c r="D65" i="9"/>
  <c r="B65" i="9"/>
  <c r="J64" i="9"/>
  <c r="G64" i="9"/>
  <c r="E64" i="9"/>
  <c r="D64" i="9"/>
  <c r="B64" i="9"/>
  <c r="J63" i="9"/>
  <c r="G63" i="9"/>
  <c r="E63" i="9"/>
  <c r="D63" i="9"/>
  <c r="B63" i="9"/>
  <c r="J62" i="9"/>
  <c r="G62" i="9"/>
  <c r="E62" i="9"/>
  <c r="C62" i="9" s="1"/>
  <c r="D62" i="9"/>
  <c r="B62" i="9"/>
  <c r="J61" i="9"/>
  <c r="G61" i="9"/>
  <c r="E61" i="9"/>
  <c r="D61" i="9"/>
  <c r="B61" i="9"/>
  <c r="J60" i="9"/>
  <c r="G60" i="9"/>
  <c r="E60" i="9"/>
  <c r="D60" i="9"/>
  <c r="B60" i="9"/>
  <c r="J59" i="9"/>
  <c r="G59" i="9"/>
  <c r="E59" i="9"/>
  <c r="C59" i="9" s="1"/>
  <c r="D59" i="9"/>
  <c r="B59" i="9"/>
  <c r="J58" i="9"/>
  <c r="G58" i="9"/>
  <c r="E58" i="9"/>
  <c r="D58" i="9"/>
  <c r="C58" i="9" s="1"/>
  <c r="B58" i="9"/>
  <c r="J57" i="9"/>
  <c r="G57" i="9"/>
  <c r="E57" i="9"/>
  <c r="D57" i="9"/>
  <c r="B57" i="9"/>
  <c r="J56" i="9"/>
  <c r="G56" i="9"/>
  <c r="E56" i="9"/>
  <c r="D56" i="9"/>
  <c r="C56" i="9" s="1"/>
  <c r="B56" i="9"/>
  <c r="J55" i="9"/>
  <c r="G55" i="9"/>
  <c r="E55" i="9"/>
  <c r="D55" i="9"/>
  <c r="B55" i="9"/>
  <c r="J54" i="9"/>
  <c r="G54" i="9"/>
  <c r="E54" i="9"/>
  <c r="C54" i="9" s="1"/>
  <c r="D54" i="9"/>
  <c r="B54" i="9"/>
  <c r="J53" i="9"/>
  <c r="G53" i="9"/>
  <c r="E53" i="9"/>
  <c r="C53" i="9" s="1"/>
  <c r="D53" i="9"/>
  <c r="B53" i="9"/>
  <c r="J52" i="9"/>
  <c r="G52" i="9"/>
  <c r="E52" i="9"/>
  <c r="D52" i="9"/>
  <c r="C52" i="9" s="1"/>
  <c r="B52" i="9"/>
  <c r="J51" i="9"/>
  <c r="G51" i="9"/>
  <c r="E51" i="9"/>
  <c r="D51" i="9"/>
  <c r="B51" i="9"/>
  <c r="J50" i="9"/>
  <c r="G50" i="9"/>
  <c r="E50" i="9"/>
  <c r="D50" i="9"/>
  <c r="C50" i="9" s="1"/>
  <c r="B50" i="9"/>
  <c r="L49" i="9"/>
  <c r="K49" i="9"/>
  <c r="I49" i="9"/>
  <c r="H49" i="9"/>
  <c r="F49" i="9"/>
  <c r="J43" i="9"/>
  <c r="G43" i="9"/>
  <c r="E43" i="9"/>
  <c r="D43" i="9"/>
  <c r="C43" i="9" s="1"/>
  <c r="B43" i="9"/>
  <c r="J42" i="9"/>
  <c r="G42" i="9"/>
  <c r="E42" i="9"/>
  <c r="D42" i="9"/>
  <c r="B42" i="9"/>
  <c r="J41" i="9"/>
  <c r="G41" i="9"/>
  <c r="E41" i="9"/>
  <c r="D41" i="9"/>
  <c r="B41" i="9"/>
  <c r="J40" i="9"/>
  <c r="G40" i="9"/>
  <c r="E40" i="9"/>
  <c r="D40" i="9"/>
  <c r="C40" i="9" s="1"/>
  <c r="B40" i="9"/>
  <c r="J39" i="9"/>
  <c r="G39" i="9"/>
  <c r="E39" i="9"/>
  <c r="D39" i="9"/>
  <c r="B39" i="9"/>
  <c r="J38" i="9"/>
  <c r="G38" i="9"/>
  <c r="E38" i="9"/>
  <c r="D38" i="9"/>
  <c r="B38" i="9"/>
  <c r="J37" i="9"/>
  <c r="G37" i="9"/>
  <c r="E37" i="9"/>
  <c r="D37" i="9"/>
  <c r="C37" i="9" s="1"/>
  <c r="B37" i="9"/>
  <c r="J36" i="9"/>
  <c r="G36" i="9"/>
  <c r="E36" i="9"/>
  <c r="D36" i="9"/>
  <c r="C36" i="9"/>
  <c r="B36" i="9"/>
  <c r="J35" i="9"/>
  <c r="G35" i="9"/>
  <c r="E35" i="9"/>
  <c r="D35" i="9"/>
  <c r="B35" i="9"/>
  <c r="J34" i="9"/>
  <c r="G34" i="9"/>
  <c r="E34" i="9"/>
  <c r="D34" i="9"/>
  <c r="B34" i="9"/>
  <c r="J33" i="9"/>
  <c r="G33" i="9"/>
  <c r="E33" i="9"/>
  <c r="D33" i="9"/>
  <c r="C33" i="9" s="1"/>
  <c r="B33" i="9"/>
  <c r="J32" i="9"/>
  <c r="G32" i="9"/>
  <c r="E32" i="9"/>
  <c r="D32" i="9"/>
  <c r="B32" i="9"/>
  <c r="J31" i="9"/>
  <c r="G31" i="9"/>
  <c r="E31" i="9"/>
  <c r="D31" i="9"/>
  <c r="B31" i="9"/>
  <c r="J30" i="9"/>
  <c r="J25" i="9" s="1"/>
  <c r="G30" i="9"/>
  <c r="E30" i="9"/>
  <c r="D30" i="9"/>
  <c r="C30" i="9" s="1"/>
  <c r="B30" i="9"/>
  <c r="J29" i="9"/>
  <c r="G29" i="9"/>
  <c r="E29" i="9"/>
  <c r="D29" i="9"/>
  <c r="C29" i="9" s="1"/>
  <c r="B29" i="9"/>
  <c r="J28" i="9"/>
  <c r="G28" i="9"/>
  <c r="E28" i="9"/>
  <c r="C28" i="9" s="1"/>
  <c r="D28" i="9"/>
  <c r="B28" i="9"/>
  <c r="J27" i="9"/>
  <c r="G27" i="9"/>
  <c r="E27" i="9"/>
  <c r="D27" i="9"/>
  <c r="B27" i="9"/>
  <c r="J26" i="9"/>
  <c r="G26" i="9"/>
  <c r="E26" i="9"/>
  <c r="D26" i="9"/>
  <c r="C26" i="9" s="1"/>
  <c r="B26" i="9"/>
  <c r="L25" i="9"/>
  <c r="K25" i="9"/>
  <c r="I25" i="9"/>
  <c r="H25" i="9"/>
  <c r="F25" i="9"/>
  <c r="J19" i="9"/>
  <c r="G19" i="9"/>
  <c r="E19" i="9"/>
  <c r="D19" i="9"/>
  <c r="C19" i="9"/>
  <c r="B19" i="9"/>
  <c r="J18" i="9"/>
  <c r="G18" i="9"/>
  <c r="E18" i="9"/>
  <c r="D18" i="9"/>
  <c r="B18" i="9"/>
  <c r="J17" i="9"/>
  <c r="G17" i="9"/>
  <c r="E17" i="9"/>
  <c r="D17" i="9"/>
  <c r="B17" i="9"/>
  <c r="J16" i="9"/>
  <c r="G16" i="9"/>
  <c r="E16" i="9"/>
  <c r="D16" i="9"/>
  <c r="B16" i="9"/>
  <c r="J15" i="9"/>
  <c r="G15" i="9"/>
  <c r="E15" i="9"/>
  <c r="D15" i="9"/>
  <c r="C15" i="9" s="1"/>
  <c r="B15" i="9"/>
  <c r="J14" i="9"/>
  <c r="G14" i="9"/>
  <c r="E14" i="9"/>
  <c r="D14" i="9"/>
  <c r="B14" i="9"/>
  <c r="J13" i="9"/>
  <c r="G13" i="9"/>
  <c r="E13" i="9"/>
  <c r="D13" i="9"/>
  <c r="C13" i="9" s="1"/>
  <c r="B13" i="9"/>
  <c r="J12" i="9"/>
  <c r="G12" i="9"/>
  <c r="E12" i="9"/>
  <c r="D12" i="9"/>
  <c r="B12" i="9"/>
  <c r="J11" i="9"/>
  <c r="G11" i="9"/>
  <c r="E11" i="9"/>
  <c r="D11" i="9"/>
  <c r="B11" i="9"/>
  <c r="B6" i="9" s="1"/>
  <c r="J10" i="9"/>
  <c r="G10" i="9"/>
  <c r="E10" i="9"/>
  <c r="D10" i="9"/>
  <c r="B10" i="9"/>
  <c r="J9" i="9"/>
  <c r="J6" i="9" s="1"/>
  <c r="G9" i="9"/>
  <c r="E9" i="9"/>
  <c r="D9" i="9"/>
  <c r="B9" i="9"/>
  <c r="J8" i="9"/>
  <c r="G8" i="9"/>
  <c r="E8" i="9"/>
  <c r="D8" i="9"/>
  <c r="B8" i="9"/>
  <c r="J7" i="9"/>
  <c r="G7" i="9"/>
  <c r="E7" i="9"/>
  <c r="D7" i="9"/>
  <c r="B7" i="9"/>
  <c r="L6" i="9"/>
  <c r="K6" i="9"/>
  <c r="I6" i="9"/>
  <c r="H6" i="9"/>
  <c r="F6" i="9"/>
  <c r="J127" i="8"/>
  <c r="G127" i="8"/>
  <c r="C127" i="8" s="1"/>
  <c r="E127" i="8"/>
  <c r="D127" i="8"/>
  <c r="J126" i="8"/>
  <c r="G126" i="8"/>
  <c r="E126" i="8"/>
  <c r="D126" i="8"/>
  <c r="C126" i="8" s="1"/>
  <c r="B126" i="8"/>
  <c r="J125" i="8"/>
  <c r="G125" i="8"/>
  <c r="E125" i="8"/>
  <c r="D125" i="8"/>
  <c r="C125" i="8"/>
  <c r="B125" i="8"/>
  <c r="J124" i="8"/>
  <c r="G124" i="8"/>
  <c r="E124" i="8"/>
  <c r="D124" i="8"/>
  <c r="B124" i="8"/>
  <c r="J123" i="8"/>
  <c r="G123" i="8"/>
  <c r="E123" i="8"/>
  <c r="C123" i="8" s="1"/>
  <c r="D123" i="8"/>
  <c r="B123" i="8"/>
  <c r="J122" i="8"/>
  <c r="G122" i="8"/>
  <c r="E122" i="8"/>
  <c r="D122" i="8"/>
  <c r="B122" i="8"/>
  <c r="J121" i="8"/>
  <c r="G121" i="8"/>
  <c r="E121" i="8"/>
  <c r="D121" i="8"/>
  <c r="C121" i="8" s="1"/>
  <c r="B121" i="8"/>
  <c r="J120" i="8"/>
  <c r="G120" i="8"/>
  <c r="E120" i="8"/>
  <c r="D120" i="8"/>
  <c r="B120" i="8"/>
  <c r="J119" i="8"/>
  <c r="G119" i="8"/>
  <c r="E119" i="8"/>
  <c r="D119" i="8"/>
  <c r="C119" i="8" s="1"/>
  <c r="B119" i="8"/>
  <c r="J118" i="8"/>
  <c r="G118" i="8"/>
  <c r="E118" i="8"/>
  <c r="D118" i="8"/>
  <c r="B118" i="8"/>
  <c r="J117" i="8"/>
  <c r="G117" i="8"/>
  <c r="E117" i="8"/>
  <c r="D117" i="8"/>
  <c r="C117" i="8" s="1"/>
  <c r="B117" i="8"/>
  <c r="J116" i="8"/>
  <c r="G116" i="8"/>
  <c r="E116" i="8"/>
  <c r="D116" i="8"/>
  <c r="B116" i="8"/>
  <c r="J115" i="8"/>
  <c r="G115" i="8"/>
  <c r="E115" i="8"/>
  <c r="D115" i="8"/>
  <c r="B115" i="8"/>
  <c r="J114" i="8"/>
  <c r="G114" i="8"/>
  <c r="E114" i="8"/>
  <c r="D114" i="8"/>
  <c r="B114" i="8"/>
  <c r="J113" i="8"/>
  <c r="G113" i="8"/>
  <c r="E113" i="8"/>
  <c r="D113" i="8"/>
  <c r="B113" i="8"/>
  <c r="J112" i="8"/>
  <c r="G112" i="8"/>
  <c r="E112" i="8"/>
  <c r="D112" i="8"/>
  <c r="B112" i="8"/>
  <c r="J111" i="8"/>
  <c r="G111" i="8"/>
  <c r="E111" i="8"/>
  <c r="C111" i="8" s="1"/>
  <c r="D111" i="8"/>
  <c r="B111" i="8"/>
  <c r="J110" i="8"/>
  <c r="G110" i="8"/>
  <c r="E110" i="8"/>
  <c r="D110" i="8"/>
  <c r="B110" i="8"/>
  <c r="J109" i="8"/>
  <c r="G109" i="8"/>
  <c r="E109" i="8"/>
  <c r="D109" i="8"/>
  <c r="B109" i="8"/>
  <c r="B106" i="8" s="1"/>
  <c r="J108" i="8"/>
  <c r="G108" i="8"/>
  <c r="E108" i="8"/>
  <c r="D108" i="8"/>
  <c r="B108" i="8"/>
  <c r="J107" i="8"/>
  <c r="G107" i="8"/>
  <c r="E107" i="8"/>
  <c r="D107" i="8"/>
  <c r="C107" i="8"/>
  <c r="B107" i="8"/>
  <c r="L106" i="8"/>
  <c r="K106" i="8"/>
  <c r="I106" i="8"/>
  <c r="H106" i="8"/>
  <c r="F106" i="8"/>
  <c r="J100" i="8"/>
  <c r="G100" i="8"/>
  <c r="E100" i="8"/>
  <c r="D100" i="8"/>
  <c r="J99" i="8"/>
  <c r="G99" i="8"/>
  <c r="E99" i="8"/>
  <c r="C99" i="8" s="1"/>
  <c r="D99" i="8"/>
  <c r="J98" i="8"/>
  <c r="G98" i="8"/>
  <c r="E98" i="8"/>
  <c r="D98" i="8"/>
  <c r="J97" i="8"/>
  <c r="G97" i="8"/>
  <c r="E97" i="8"/>
  <c r="D97" i="8"/>
  <c r="J96" i="8"/>
  <c r="G96" i="8"/>
  <c r="E96" i="8"/>
  <c r="D96" i="8"/>
  <c r="J95" i="8"/>
  <c r="G95" i="8"/>
  <c r="E95" i="8"/>
  <c r="D95" i="8"/>
  <c r="J94" i="8"/>
  <c r="G94" i="8"/>
  <c r="E94" i="8"/>
  <c r="D94" i="8"/>
  <c r="J93" i="8"/>
  <c r="G93" i="8"/>
  <c r="E93" i="8"/>
  <c r="D93" i="8"/>
  <c r="C93" i="8"/>
  <c r="J92" i="8"/>
  <c r="G92" i="8"/>
  <c r="E92" i="8"/>
  <c r="D92" i="8"/>
  <c r="J91" i="8"/>
  <c r="G91" i="8"/>
  <c r="E91" i="8"/>
  <c r="D91" i="8"/>
  <c r="J90" i="8"/>
  <c r="G90" i="8"/>
  <c r="E90" i="8"/>
  <c r="D90" i="8"/>
  <c r="C90" i="8" s="1"/>
  <c r="J89" i="8"/>
  <c r="G89" i="8"/>
  <c r="E89" i="8"/>
  <c r="D89" i="8"/>
  <c r="C89" i="8" s="1"/>
  <c r="J88" i="8"/>
  <c r="G88" i="8"/>
  <c r="E88" i="8"/>
  <c r="D88" i="8"/>
  <c r="J87" i="8"/>
  <c r="G87" i="8"/>
  <c r="E87" i="8"/>
  <c r="D87" i="8"/>
  <c r="J86" i="8"/>
  <c r="G86" i="8"/>
  <c r="E86" i="8"/>
  <c r="D86" i="8"/>
  <c r="J85" i="8"/>
  <c r="G85" i="8"/>
  <c r="E85" i="8"/>
  <c r="C85" i="8" s="1"/>
  <c r="D85" i="8"/>
  <c r="J84" i="8"/>
  <c r="G84" i="8"/>
  <c r="E84" i="8"/>
  <c r="D84" i="8"/>
  <c r="J83" i="8"/>
  <c r="G83" i="8"/>
  <c r="E83" i="8"/>
  <c r="D83" i="8"/>
  <c r="J82" i="8"/>
  <c r="G82" i="8"/>
  <c r="E82" i="8"/>
  <c r="D82" i="8"/>
  <c r="C82" i="8" s="1"/>
  <c r="J81" i="8"/>
  <c r="G81" i="8"/>
  <c r="E81" i="8"/>
  <c r="D81" i="8"/>
  <c r="C81" i="8" s="1"/>
  <c r="J80" i="8"/>
  <c r="G80" i="8"/>
  <c r="E80" i="8"/>
  <c r="D80" i="8"/>
  <c r="J79" i="8"/>
  <c r="G79" i="8"/>
  <c r="E79" i="8"/>
  <c r="D79" i="8"/>
  <c r="J78" i="8"/>
  <c r="G78" i="8"/>
  <c r="E78" i="8"/>
  <c r="D78" i="8"/>
  <c r="J77" i="8"/>
  <c r="G77" i="8"/>
  <c r="E77" i="8"/>
  <c r="D77" i="8"/>
  <c r="J76" i="8"/>
  <c r="G76" i="8"/>
  <c r="E76" i="8"/>
  <c r="D76" i="8"/>
  <c r="J75" i="8"/>
  <c r="G75" i="8"/>
  <c r="E75" i="8"/>
  <c r="D75" i="8"/>
  <c r="J74" i="8"/>
  <c r="G74" i="8"/>
  <c r="E74" i="8"/>
  <c r="C74" i="8" s="1"/>
  <c r="D74" i="8"/>
  <c r="L73" i="8"/>
  <c r="K73" i="8"/>
  <c r="I73" i="8"/>
  <c r="H73" i="8"/>
  <c r="F73" i="8"/>
  <c r="B73" i="8"/>
  <c r="J43" i="8"/>
  <c r="G43" i="8"/>
  <c r="E43" i="8"/>
  <c r="D43" i="8"/>
  <c r="J42" i="8"/>
  <c r="G42" i="8"/>
  <c r="E42" i="8"/>
  <c r="D42" i="8"/>
  <c r="J41" i="8"/>
  <c r="G41" i="8"/>
  <c r="E41" i="8"/>
  <c r="D41" i="8"/>
  <c r="J40" i="8"/>
  <c r="G40" i="8"/>
  <c r="E40" i="8"/>
  <c r="D40" i="8"/>
  <c r="J39" i="8"/>
  <c r="G39" i="8"/>
  <c r="E39" i="8"/>
  <c r="D39" i="8"/>
  <c r="J38" i="8"/>
  <c r="G38" i="8"/>
  <c r="E38" i="8"/>
  <c r="D38" i="8"/>
  <c r="C38" i="8"/>
  <c r="J37" i="8"/>
  <c r="G37" i="8"/>
  <c r="E37" i="8"/>
  <c r="D37" i="8"/>
  <c r="J36" i="8"/>
  <c r="G36" i="8"/>
  <c r="E36" i="8"/>
  <c r="C36" i="8" s="1"/>
  <c r="D36" i="8"/>
  <c r="J35" i="8"/>
  <c r="G35" i="8"/>
  <c r="E35" i="8"/>
  <c r="D35" i="8"/>
  <c r="C35" i="8" s="1"/>
  <c r="J34" i="8"/>
  <c r="G34" i="8"/>
  <c r="E34" i="8"/>
  <c r="D34" i="8"/>
  <c r="C34" i="8" s="1"/>
  <c r="J33" i="8"/>
  <c r="G33" i="8"/>
  <c r="E33" i="8"/>
  <c r="D33" i="8"/>
  <c r="C33" i="8" s="1"/>
  <c r="J32" i="8"/>
  <c r="G32" i="8"/>
  <c r="E32" i="8"/>
  <c r="C32" i="8" s="1"/>
  <c r="D32" i="8"/>
  <c r="J31" i="8"/>
  <c r="G31" i="8"/>
  <c r="E31" i="8"/>
  <c r="D31" i="8"/>
  <c r="C31" i="8"/>
  <c r="J30" i="8"/>
  <c r="G30" i="8"/>
  <c r="E30" i="8"/>
  <c r="D30" i="8"/>
  <c r="C30" i="8" s="1"/>
  <c r="J29" i="8"/>
  <c r="G29" i="8"/>
  <c r="E29" i="8"/>
  <c r="D29" i="8"/>
  <c r="C29" i="8" s="1"/>
  <c r="J28" i="8"/>
  <c r="G28" i="8"/>
  <c r="E28" i="8"/>
  <c r="D28" i="8"/>
  <c r="J27" i="8"/>
  <c r="G27" i="8"/>
  <c r="E27" i="8"/>
  <c r="D27" i="8"/>
  <c r="J26" i="8"/>
  <c r="J25" i="8" s="1"/>
  <c r="E26" i="8"/>
  <c r="D26" i="8"/>
  <c r="L25" i="8"/>
  <c r="K25" i="8"/>
  <c r="I25" i="8"/>
  <c r="H25" i="8"/>
  <c r="D25" i="8" s="1"/>
  <c r="F25" i="8"/>
  <c r="B25" i="8"/>
  <c r="L19" i="8"/>
  <c r="K19" i="8"/>
  <c r="J19" i="8" s="1"/>
  <c r="I19" i="8"/>
  <c r="E19" i="8" s="1"/>
  <c r="H19" i="8"/>
  <c r="G19" i="8" s="1"/>
  <c r="B19" i="8"/>
  <c r="L18" i="8"/>
  <c r="K18" i="8"/>
  <c r="J18" i="8"/>
  <c r="I18" i="8"/>
  <c r="H18" i="8"/>
  <c r="D18" i="8" s="1"/>
  <c r="B18" i="8"/>
  <c r="L17" i="8"/>
  <c r="K17" i="8"/>
  <c r="J17" i="8" s="1"/>
  <c r="I17" i="8"/>
  <c r="H17" i="8"/>
  <c r="G17" i="8" s="1"/>
  <c r="B17" i="8"/>
  <c r="L16" i="8"/>
  <c r="K16" i="8"/>
  <c r="J16" i="8" s="1"/>
  <c r="I16" i="8"/>
  <c r="H16" i="8"/>
  <c r="D16" i="8" s="1"/>
  <c r="B16" i="8"/>
  <c r="L15" i="8"/>
  <c r="K15" i="8"/>
  <c r="I15" i="8"/>
  <c r="H15" i="8"/>
  <c r="B15" i="8"/>
  <c r="L14" i="8"/>
  <c r="K14" i="8"/>
  <c r="I14" i="8"/>
  <c r="H14" i="8"/>
  <c r="D14" i="8" s="1"/>
  <c r="B14" i="8"/>
  <c r="L13" i="8"/>
  <c r="K13" i="8"/>
  <c r="I13" i="8"/>
  <c r="H13" i="8"/>
  <c r="B13" i="8"/>
  <c r="L12" i="8"/>
  <c r="E12" i="8" s="1"/>
  <c r="K12" i="8"/>
  <c r="D12" i="8" s="1"/>
  <c r="I12" i="8"/>
  <c r="H12" i="8"/>
  <c r="G12" i="8"/>
  <c r="B12" i="8"/>
  <c r="L11" i="8"/>
  <c r="K11" i="8"/>
  <c r="I11" i="8"/>
  <c r="H11" i="8"/>
  <c r="B11" i="8"/>
  <c r="L10" i="8"/>
  <c r="K10" i="8"/>
  <c r="J10" i="8" s="1"/>
  <c r="I10" i="8"/>
  <c r="E10" i="8" s="1"/>
  <c r="H10" i="8"/>
  <c r="G10" i="8"/>
  <c r="B10" i="8"/>
  <c r="L9" i="8"/>
  <c r="K9" i="8"/>
  <c r="I9" i="8"/>
  <c r="H9" i="8"/>
  <c r="G9" i="8" s="1"/>
  <c r="B9" i="8"/>
  <c r="L8" i="8"/>
  <c r="K8" i="8"/>
  <c r="I8" i="8"/>
  <c r="H8" i="8"/>
  <c r="B8" i="8"/>
  <c r="L7" i="8"/>
  <c r="K7" i="8"/>
  <c r="J7" i="8" s="1"/>
  <c r="I7" i="8"/>
  <c r="H7" i="8"/>
  <c r="B7" i="8"/>
  <c r="F6" i="8"/>
  <c r="J122" i="7"/>
  <c r="G122" i="7"/>
  <c r="E122" i="7"/>
  <c r="D122" i="7"/>
  <c r="J121" i="7"/>
  <c r="G121" i="7"/>
  <c r="E121" i="7"/>
  <c r="D121" i="7"/>
  <c r="J120" i="7"/>
  <c r="G120" i="7"/>
  <c r="E120" i="7"/>
  <c r="D120" i="7"/>
  <c r="C120" i="7" s="1"/>
  <c r="J119" i="7"/>
  <c r="G119" i="7"/>
  <c r="E119" i="7"/>
  <c r="D119" i="7"/>
  <c r="J118" i="7"/>
  <c r="G118" i="7"/>
  <c r="E118" i="7"/>
  <c r="D118" i="7"/>
  <c r="J117" i="7"/>
  <c r="G117" i="7"/>
  <c r="E117" i="7"/>
  <c r="D117" i="7"/>
  <c r="J116" i="7"/>
  <c r="G116" i="7"/>
  <c r="E116" i="7"/>
  <c r="D116" i="7"/>
  <c r="C116" i="7"/>
  <c r="J115" i="7"/>
  <c r="G115" i="7"/>
  <c r="E115" i="7"/>
  <c r="D115" i="7"/>
  <c r="J114" i="7"/>
  <c r="G114" i="7"/>
  <c r="E114" i="7"/>
  <c r="D114" i="7"/>
  <c r="C114" i="7" s="1"/>
  <c r="B114" i="7"/>
  <c r="J113" i="7"/>
  <c r="G113" i="7"/>
  <c r="E113" i="7"/>
  <c r="C113" i="7" s="1"/>
  <c r="D113" i="7"/>
  <c r="B113" i="7"/>
  <c r="J112" i="7"/>
  <c r="G112" i="7"/>
  <c r="E112" i="7"/>
  <c r="D112" i="7"/>
  <c r="B112" i="7"/>
  <c r="J111" i="7"/>
  <c r="G111" i="7"/>
  <c r="E111" i="7"/>
  <c r="D111" i="7"/>
  <c r="B111" i="7"/>
  <c r="J110" i="7"/>
  <c r="G110" i="7"/>
  <c r="E110" i="7"/>
  <c r="D110" i="7"/>
  <c r="B110" i="7"/>
  <c r="J109" i="7"/>
  <c r="G109" i="7"/>
  <c r="E109" i="7"/>
  <c r="D109" i="7"/>
  <c r="C109" i="7" s="1"/>
  <c r="B109" i="7"/>
  <c r="J108" i="7"/>
  <c r="G108" i="7"/>
  <c r="E108" i="7"/>
  <c r="D108" i="7"/>
  <c r="B108" i="7"/>
  <c r="J107" i="7"/>
  <c r="G107" i="7"/>
  <c r="E107" i="7"/>
  <c r="D107" i="7"/>
  <c r="B107" i="7"/>
  <c r="J106" i="7"/>
  <c r="G106" i="7"/>
  <c r="E106" i="7"/>
  <c r="D106" i="7"/>
  <c r="B106" i="7"/>
  <c r="J105" i="7"/>
  <c r="G105" i="7"/>
  <c r="E105" i="7"/>
  <c r="D105" i="7"/>
  <c r="C105" i="7" s="1"/>
  <c r="B105" i="7"/>
  <c r="J104" i="7"/>
  <c r="G104" i="7"/>
  <c r="E104" i="7"/>
  <c r="D104" i="7"/>
  <c r="B104" i="7"/>
  <c r="J103" i="7"/>
  <c r="G103" i="7"/>
  <c r="E103" i="7"/>
  <c r="D103" i="7"/>
  <c r="C103" i="7" s="1"/>
  <c r="B103" i="7"/>
  <c r="J102" i="7"/>
  <c r="G102" i="7"/>
  <c r="E102" i="7"/>
  <c r="D102" i="7"/>
  <c r="B102" i="7"/>
  <c r="L101" i="7"/>
  <c r="K101" i="7"/>
  <c r="I101" i="7"/>
  <c r="H101" i="7"/>
  <c r="F101" i="7"/>
  <c r="J96" i="7"/>
  <c r="G96" i="7"/>
  <c r="E96" i="7"/>
  <c r="D96" i="7"/>
  <c r="J95" i="7"/>
  <c r="G95" i="7"/>
  <c r="E95" i="7"/>
  <c r="D95" i="7"/>
  <c r="C95" i="7" s="1"/>
  <c r="J94" i="7"/>
  <c r="G94" i="7"/>
  <c r="E94" i="7"/>
  <c r="D94" i="7"/>
  <c r="C94" i="7" s="1"/>
  <c r="J93" i="7"/>
  <c r="G93" i="7"/>
  <c r="E93" i="7"/>
  <c r="D93" i="7"/>
  <c r="J92" i="7"/>
  <c r="G92" i="7"/>
  <c r="E92" i="7"/>
  <c r="D92" i="7"/>
  <c r="J91" i="7"/>
  <c r="G91" i="7"/>
  <c r="E91" i="7"/>
  <c r="D91" i="7"/>
  <c r="J90" i="7"/>
  <c r="G90" i="7"/>
  <c r="E90" i="7"/>
  <c r="D90" i="7"/>
  <c r="C90" i="7" s="1"/>
  <c r="J89" i="7"/>
  <c r="G89" i="7"/>
  <c r="E89" i="7"/>
  <c r="D89" i="7"/>
  <c r="C89" i="7" s="1"/>
  <c r="J88" i="7"/>
  <c r="G88" i="7"/>
  <c r="E88" i="7"/>
  <c r="D88" i="7"/>
  <c r="J87" i="7"/>
  <c r="G87" i="7"/>
  <c r="E87" i="7"/>
  <c r="D87" i="7"/>
  <c r="J86" i="7"/>
  <c r="G86" i="7"/>
  <c r="E86" i="7"/>
  <c r="D86" i="7"/>
  <c r="C86" i="7" s="1"/>
  <c r="J85" i="7"/>
  <c r="G85" i="7"/>
  <c r="E85" i="7"/>
  <c r="D85" i="7"/>
  <c r="J84" i="7"/>
  <c r="G84" i="7"/>
  <c r="E84" i="7"/>
  <c r="D84" i="7"/>
  <c r="J83" i="7"/>
  <c r="G83" i="7"/>
  <c r="E83" i="7"/>
  <c r="D83" i="7"/>
  <c r="J82" i="7"/>
  <c r="G82" i="7"/>
  <c r="E82" i="7"/>
  <c r="D82" i="7"/>
  <c r="C82" i="7"/>
  <c r="J81" i="7"/>
  <c r="G81" i="7"/>
  <c r="E81" i="7"/>
  <c r="D81" i="7"/>
  <c r="C81" i="7" s="1"/>
  <c r="J80" i="7"/>
  <c r="G80" i="7"/>
  <c r="E80" i="7"/>
  <c r="C80" i="7" s="1"/>
  <c r="D80" i="7"/>
  <c r="J79" i="7"/>
  <c r="G79" i="7"/>
  <c r="E79" i="7"/>
  <c r="D79" i="7"/>
  <c r="C79" i="7" s="1"/>
  <c r="J78" i="7"/>
  <c r="G78" i="7"/>
  <c r="E78" i="7"/>
  <c r="D78" i="7"/>
  <c r="C78" i="7" s="1"/>
  <c r="J77" i="7"/>
  <c r="G77" i="7"/>
  <c r="E77" i="7"/>
  <c r="D77" i="7"/>
  <c r="J76" i="7"/>
  <c r="G76" i="7"/>
  <c r="E76" i="7"/>
  <c r="C76" i="7" s="1"/>
  <c r="D76" i="7"/>
  <c r="J75" i="7"/>
  <c r="G75" i="7"/>
  <c r="E75" i="7"/>
  <c r="D75" i="7"/>
  <c r="J74" i="7"/>
  <c r="G74" i="7"/>
  <c r="E74" i="7"/>
  <c r="D74" i="7"/>
  <c r="C74" i="7"/>
  <c r="J73" i="7"/>
  <c r="G73" i="7"/>
  <c r="E73" i="7"/>
  <c r="D73" i="7"/>
  <c r="J72" i="7"/>
  <c r="G72" i="7"/>
  <c r="E72" i="7"/>
  <c r="D72" i="7"/>
  <c r="J71" i="7"/>
  <c r="G71" i="7"/>
  <c r="E71" i="7"/>
  <c r="D71" i="7"/>
  <c r="C71" i="7" s="1"/>
  <c r="L70" i="7"/>
  <c r="K70" i="7"/>
  <c r="I70" i="7"/>
  <c r="H70" i="7"/>
  <c r="F70" i="7"/>
  <c r="B70" i="7"/>
  <c r="J65" i="7"/>
  <c r="E65" i="7"/>
  <c r="C65" i="7" s="1"/>
  <c r="D65" i="7"/>
  <c r="B65" i="7"/>
  <c r="J64" i="7"/>
  <c r="E64" i="7"/>
  <c r="D64" i="7"/>
  <c r="C64" i="7"/>
  <c r="B64" i="7"/>
  <c r="J63" i="7"/>
  <c r="E63" i="7"/>
  <c r="D63" i="7"/>
  <c r="B63" i="7"/>
  <c r="J62" i="7"/>
  <c r="E62" i="7"/>
  <c r="D62" i="7"/>
  <c r="B62" i="7"/>
  <c r="J61" i="7"/>
  <c r="E61" i="7"/>
  <c r="D61" i="7"/>
  <c r="B61" i="7"/>
  <c r="J60" i="7"/>
  <c r="E60" i="7"/>
  <c r="D60" i="7"/>
  <c r="C60" i="7" s="1"/>
  <c r="B60" i="7"/>
  <c r="J59" i="7"/>
  <c r="E59" i="7"/>
  <c r="D59" i="7"/>
  <c r="B59" i="7"/>
  <c r="J58" i="7"/>
  <c r="E58" i="7"/>
  <c r="D58" i="7"/>
  <c r="B58" i="7"/>
  <c r="J57" i="7"/>
  <c r="E57" i="7"/>
  <c r="C57" i="7" s="1"/>
  <c r="D57" i="7"/>
  <c r="B57" i="7"/>
  <c r="J56" i="7"/>
  <c r="E56" i="7"/>
  <c r="D56" i="7"/>
  <c r="C56" i="7"/>
  <c r="B56" i="7"/>
  <c r="J55" i="7"/>
  <c r="E55" i="7"/>
  <c r="C55" i="7" s="1"/>
  <c r="D55" i="7"/>
  <c r="B55" i="7"/>
  <c r="J54" i="7"/>
  <c r="E54" i="7"/>
  <c r="D54" i="7"/>
  <c r="C54" i="7" s="1"/>
  <c r="B54" i="7"/>
  <c r="J53" i="7"/>
  <c r="E53" i="7"/>
  <c r="D53" i="7"/>
  <c r="B53" i="7"/>
  <c r="J52" i="7"/>
  <c r="E52" i="7"/>
  <c r="D52" i="7"/>
  <c r="C52" i="7" s="1"/>
  <c r="B52" i="7"/>
  <c r="J51" i="7"/>
  <c r="E51" i="7"/>
  <c r="C51" i="7" s="1"/>
  <c r="D51" i="7"/>
  <c r="B51" i="7"/>
  <c r="J50" i="7"/>
  <c r="E50" i="7"/>
  <c r="D50" i="7"/>
  <c r="B50" i="7"/>
  <c r="L49" i="7"/>
  <c r="K49" i="7"/>
  <c r="I49" i="7"/>
  <c r="H49" i="7"/>
  <c r="G49" i="7"/>
  <c r="F49" i="7"/>
  <c r="G43" i="7"/>
  <c r="E43" i="7"/>
  <c r="D43" i="7"/>
  <c r="B43" i="7"/>
  <c r="G42" i="7"/>
  <c r="E42" i="7"/>
  <c r="D42" i="7"/>
  <c r="B42" i="7"/>
  <c r="G41" i="7"/>
  <c r="E41" i="7"/>
  <c r="D41" i="7"/>
  <c r="B41" i="7"/>
  <c r="G40" i="7"/>
  <c r="E40" i="7"/>
  <c r="D40" i="7"/>
  <c r="B40" i="7"/>
  <c r="G39" i="7"/>
  <c r="E39" i="7"/>
  <c r="D39" i="7"/>
  <c r="B39" i="7"/>
  <c r="G38" i="7"/>
  <c r="E38" i="7"/>
  <c r="D38" i="7"/>
  <c r="B38" i="7"/>
  <c r="G37" i="7"/>
  <c r="E37" i="7"/>
  <c r="C37" i="7" s="1"/>
  <c r="D37" i="7"/>
  <c r="B37" i="7"/>
  <c r="G36" i="7"/>
  <c r="E36" i="7"/>
  <c r="D36" i="7"/>
  <c r="B36" i="7"/>
  <c r="G35" i="7"/>
  <c r="E35" i="7"/>
  <c r="D35" i="7"/>
  <c r="B35" i="7"/>
  <c r="G34" i="7"/>
  <c r="E34" i="7"/>
  <c r="D34" i="7"/>
  <c r="B34" i="7"/>
  <c r="G33" i="7"/>
  <c r="E33" i="7"/>
  <c r="C33" i="7" s="1"/>
  <c r="D33" i="7"/>
  <c r="B33" i="7"/>
  <c r="G32" i="7"/>
  <c r="E32" i="7"/>
  <c r="D32" i="7"/>
  <c r="B32" i="7"/>
  <c r="G31" i="7"/>
  <c r="E31" i="7"/>
  <c r="D31" i="7"/>
  <c r="B31" i="7"/>
  <c r="G30" i="7"/>
  <c r="E30" i="7"/>
  <c r="D30" i="7"/>
  <c r="B30" i="7"/>
  <c r="G29" i="7"/>
  <c r="E29" i="7"/>
  <c r="C29" i="7" s="1"/>
  <c r="D29" i="7"/>
  <c r="B29" i="7"/>
  <c r="G28" i="7"/>
  <c r="E28" i="7"/>
  <c r="D28" i="7"/>
  <c r="B28" i="7"/>
  <c r="G27" i="7"/>
  <c r="E27" i="7"/>
  <c r="D27" i="7"/>
  <c r="B27" i="7"/>
  <c r="G26" i="7"/>
  <c r="E26" i="7"/>
  <c r="D26" i="7"/>
  <c r="B26" i="7"/>
  <c r="L25" i="7"/>
  <c r="K25" i="7"/>
  <c r="J25" i="7"/>
  <c r="I25" i="7"/>
  <c r="H25" i="7"/>
  <c r="F25" i="7"/>
  <c r="D25" i="7"/>
  <c r="L19" i="7"/>
  <c r="K19" i="7"/>
  <c r="I19" i="7"/>
  <c r="H19" i="7"/>
  <c r="D19" i="7" s="1"/>
  <c r="G19" i="7"/>
  <c r="B19" i="7"/>
  <c r="L18" i="7"/>
  <c r="J18" i="7" s="1"/>
  <c r="K18" i="7"/>
  <c r="I18" i="7"/>
  <c r="H18" i="7"/>
  <c r="D18" i="7"/>
  <c r="B18" i="7"/>
  <c r="L17" i="7"/>
  <c r="K17" i="7"/>
  <c r="I17" i="7"/>
  <c r="E17" i="7" s="1"/>
  <c r="H17" i="7"/>
  <c r="D17" i="7" s="1"/>
  <c r="G17" i="7"/>
  <c r="B17" i="7"/>
  <c r="L16" i="7"/>
  <c r="K16" i="7"/>
  <c r="J16" i="7"/>
  <c r="I16" i="7"/>
  <c r="H16" i="7"/>
  <c r="D16" i="7" s="1"/>
  <c r="B16" i="7"/>
  <c r="L15" i="7"/>
  <c r="K15" i="7"/>
  <c r="I15" i="7"/>
  <c r="E15" i="7" s="1"/>
  <c r="H15" i="7"/>
  <c r="D15" i="7" s="1"/>
  <c r="B15" i="7"/>
  <c r="L14" i="7"/>
  <c r="K14" i="7"/>
  <c r="J14" i="7" s="1"/>
  <c r="I14" i="7"/>
  <c r="G14" i="7" s="1"/>
  <c r="H14" i="7"/>
  <c r="B14" i="7"/>
  <c r="L13" i="7"/>
  <c r="K13" i="7"/>
  <c r="I13" i="7"/>
  <c r="H13" i="7"/>
  <c r="G13" i="7" s="1"/>
  <c r="B13" i="7"/>
  <c r="L12" i="7"/>
  <c r="K12" i="7"/>
  <c r="D12" i="7" s="1"/>
  <c r="I12" i="7"/>
  <c r="H12" i="7"/>
  <c r="B12" i="7"/>
  <c r="L11" i="7"/>
  <c r="E11" i="7" s="1"/>
  <c r="K11" i="7"/>
  <c r="I11" i="7"/>
  <c r="G11" i="7" s="1"/>
  <c r="H11" i="7"/>
  <c r="B11" i="7"/>
  <c r="L10" i="7"/>
  <c r="K10" i="7"/>
  <c r="J10" i="7" s="1"/>
  <c r="I10" i="7"/>
  <c r="H10" i="7"/>
  <c r="B10" i="7"/>
  <c r="L9" i="7"/>
  <c r="K9" i="7"/>
  <c r="I9" i="7"/>
  <c r="H9" i="7"/>
  <c r="G9" i="7" s="1"/>
  <c r="B9" i="7"/>
  <c r="L8" i="7"/>
  <c r="K8" i="7"/>
  <c r="I8" i="7"/>
  <c r="H8" i="7"/>
  <c r="D8" i="7" s="1"/>
  <c r="B8" i="7"/>
  <c r="L7" i="7"/>
  <c r="K7" i="7"/>
  <c r="I7" i="7"/>
  <c r="H7" i="7"/>
  <c r="G7" i="7" s="1"/>
  <c r="B7" i="7"/>
  <c r="F6" i="7"/>
  <c r="K103" i="6"/>
  <c r="J103" i="6"/>
  <c r="I103" i="6"/>
  <c r="H103" i="6"/>
  <c r="G103" i="6"/>
  <c r="F103" i="6"/>
  <c r="E103" i="6"/>
  <c r="D103" i="6"/>
  <c r="C103" i="6"/>
  <c r="B103" i="6"/>
  <c r="E95" i="6"/>
  <c r="D95" i="6"/>
  <c r="E94" i="6"/>
  <c r="D94" i="6"/>
  <c r="C94" i="6" s="1"/>
  <c r="E93" i="6"/>
  <c r="C93" i="6" s="1"/>
  <c r="D93" i="6"/>
  <c r="E92" i="6"/>
  <c r="D92" i="6"/>
  <c r="E91" i="6"/>
  <c r="D91" i="6"/>
  <c r="E90" i="6"/>
  <c r="D90" i="6"/>
  <c r="C90" i="6"/>
  <c r="E89" i="6"/>
  <c r="D89" i="6"/>
  <c r="E88" i="6"/>
  <c r="D88" i="6"/>
  <c r="E87" i="6"/>
  <c r="D87" i="6"/>
  <c r="C87" i="6" s="1"/>
  <c r="E86" i="6"/>
  <c r="D86" i="6"/>
  <c r="E85" i="6"/>
  <c r="D85" i="6"/>
  <c r="E84" i="6"/>
  <c r="D84" i="6"/>
  <c r="E83" i="6"/>
  <c r="C83" i="6" s="1"/>
  <c r="D83" i="6"/>
  <c r="E82" i="6"/>
  <c r="D82" i="6"/>
  <c r="C82" i="6"/>
  <c r="E81" i="6"/>
  <c r="D81" i="6"/>
  <c r="E80" i="6"/>
  <c r="D80" i="6"/>
  <c r="E79" i="6"/>
  <c r="D79" i="6"/>
  <c r="C79" i="6" s="1"/>
  <c r="E78" i="6"/>
  <c r="D78" i="6"/>
  <c r="C78" i="6" s="1"/>
  <c r="E77" i="6"/>
  <c r="D77" i="6"/>
  <c r="C77" i="6" s="1"/>
  <c r="E76" i="6"/>
  <c r="D76" i="6"/>
  <c r="E75" i="6"/>
  <c r="D75" i="6"/>
  <c r="C75" i="6" s="1"/>
  <c r="E74" i="6"/>
  <c r="D74" i="6"/>
  <c r="C74" i="6" s="1"/>
  <c r="E73" i="6"/>
  <c r="D73" i="6"/>
  <c r="C73" i="6" s="1"/>
  <c r="E72" i="6"/>
  <c r="D72" i="6"/>
  <c r="E71" i="6"/>
  <c r="D71" i="6"/>
  <c r="E70" i="6"/>
  <c r="D70" i="6"/>
  <c r="C70" i="6" s="1"/>
  <c r="K69" i="6"/>
  <c r="J69" i="6"/>
  <c r="I69" i="6"/>
  <c r="H69" i="6"/>
  <c r="G69" i="6"/>
  <c r="F69" i="6"/>
  <c r="B69" i="6"/>
  <c r="K48" i="6"/>
  <c r="J48" i="6"/>
  <c r="I48" i="6"/>
  <c r="H48" i="6"/>
  <c r="G48" i="6"/>
  <c r="F48" i="6"/>
  <c r="E48" i="6"/>
  <c r="D48" i="6"/>
  <c r="C48" i="6"/>
  <c r="B48" i="6"/>
  <c r="E42" i="6"/>
  <c r="D42" i="6"/>
  <c r="E41" i="6"/>
  <c r="D41" i="6"/>
  <c r="C41" i="6" s="1"/>
  <c r="E40" i="6"/>
  <c r="D40" i="6"/>
  <c r="C40" i="6" s="1"/>
  <c r="E39" i="6"/>
  <c r="D39" i="6"/>
  <c r="E38" i="6"/>
  <c r="D38" i="6"/>
  <c r="E37" i="6"/>
  <c r="D37" i="6"/>
  <c r="E36" i="6"/>
  <c r="D36" i="6"/>
  <c r="C36" i="6"/>
  <c r="E35" i="6"/>
  <c r="D35" i="6"/>
  <c r="C35" i="6" s="1"/>
  <c r="E34" i="6"/>
  <c r="D34" i="6"/>
  <c r="E33" i="6"/>
  <c r="D33" i="6"/>
  <c r="C33" i="6" s="1"/>
  <c r="E32" i="6"/>
  <c r="D32" i="6"/>
  <c r="C32" i="6" s="1"/>
  <c r="E31" i="6"/>
  <c r="C31" i="6" s="1"/>
  <c r="D31" i="6"/>
  <c r="E30" i="6"/>
  <c r="D30" i="6"/>
  <c r="E29" i="6"/>
  <c r="D29" i="6"/>
  <c r="E28" i="6"/>
  <c r="D28" i="6"/>
  <c r="C28" i="6"/>
  <c r="E27" i="6"/>
  <c r="D27" i="6"/>
  <c r="E26" i="6"/>
  <c r="D26" i="6"/>
  <c r="E25" i="6"/>
  <c r="D25" i="6"/>
  <c r="C25" i="6" s="1"/>
  <c r="K24" i="6"/>
  <c r="J24" i="6"/>
  <c r="I24" i="6"/>
  <c r="H24" i="6"/>
  <c r="G24" i="6"/>
  <c r="F24" i="6"/>
  <c r="B24" i="6"/>
  <c r="K5" i="6"/>
  <c r="J5" i="6"/>
  <c r="I5" i="6"/>
  <c r="H5" i="6"/>
  <c r="G5" i="6"/>
  <c r="F5" i="6"/>
  <c r="E5" i="6"/>
  <c r="D5" i="6"/>
  <c r="C5" i="6"/>
  <c r="B5" i="6"/>
  <c r="I93" i="5"/>
  <c r="F93" i="5"/>
  <c r="C93" i="5"/>
  <c r="I92" i="5"/>
  <c r="F92" i="5"/>
  <c r="C92" i="5"/>
  <c r="I91" i="5"/>
  <c r="F91" i="5"/>
  <c r="C91" i="5"/>
  <c r="I90" i="5"/>
  <c r="F90" i="5"/>
  <c r="C90" i="5"/>
  <c r="I89" i="5"/>
  <c r="F89" i="5"/>
  <c r="C89" i="5"/>
  <c r="I88" i="5"/>
  <c r="F88" i="5"/>
  <c r="C88" i="5"/>
  <c r="I87" i="5"/>
  <c r="F87" i="5"/>
  <c r="C87" i="5"/>
  <c r="I86" i="5"/>
  <c r="F86" i="5"/>
  <c r="C86" i="5"/>
  <c r="I85" i="5"/>
  <c r="F85" i="5"/>
  <c r="C85" i="5"/>
  <c r="I84" i="5"/>
  <c r="F84" i="5"/>
  <c r="C84" i="5"/>
  <c r="I83" i="5"/>
  <c r="F83" i="5"/>
  <c r="C83" i="5"/>
  <c r="I82" i="5"/>
  <c r="F82" i="5"/>
  <c r="C82" i="5"/>
  <c r="I81" i="5"/>
  <c r="F81" i="5"/>
  <c r="C81" i="5"/>
  <c r="I80" i="5"/>
  <c r="F80" i="5"/>
  <c r="C80" i="5"/>
  <c r="I79" i="5"/>
  <c r="F79" i="5"/>
  <c r="C79" i="5"/>
  <c r="I78" i="5"/>
  <c r="F78" i="5"/>
  <c r="C78" i="5"/>
  <c r="I77" i="5"/>
  <c r="F77" i="5"/>
  <c r="C77" i="5"/>
  <c r="I76" i="5"/>
  <c r="F76" i="5"/>
  <c r="C76" i="5"/>
  <c r="I75" i="5"/>
  <c r="F75" i="5"/>
  <c r="C75" i="5"/>
  <c r="I74" i="5"/>
  <c r="F74" i="5"/>
  <c r="C74" i="5"/>
  <c r="I73" i="5"/>
  <c r="F73" i="5"/>
  <c r="C73" i="5"/>
  <c r="I72" i="5"/>
  <c r="F72" i="5"/>
  <c r="C72" i="5"/>
  <c r="I71" i="5"/>
  <c r="F71" i="5"/>
  <c r="C71" i="5"/>
  <c r="I70" i="5"/>
  <c r="F70" i="5"/>
  <c r="C70" i="5"/>
  <c r="I69" i="5"/>
  <c r="F69" i="5"/>
  <c r="C69" i="5"/>
  <c r="I68" i="5"/>
  <c r="F68" i="5"/>
  <c r="C68" i="5"/>
  <c r="K67" i="5"/>
  <c r="J67" i="5"/>
  <c r="H67" i="5"/>
  <c r="G67" i="5"/>
  <c r="E67" i="5"/>
  <c r="D67" i="5"/>
  <c r="B67" i="5"/>
  <c r="F61" i="4"/>
  <c r="E61" i="4"/>
  <c r="D61" i="4"/>
  <c r="C61" i="4" s="1"/>
  <c r="F60" i="4"/>
  <c r="E60" i="4"/>
  <c r="D60" i="4"/>
  <c r="F59" i="4"/>
  <c r="E59" i="4"/>
  <c r="D59" i="4"/>
  <c r="C59" i="4" s="1"/>
  <c r="F58" i="4"/>
  <c r="E58" i="4"/>
  <c r="D58" i="4"/>
  <c r="F57" i="4"/>
  <c r="E57" i="4"/>
  <c r="D57" i="4"/>
  <c r="C57" i="4" s="1"/>
  <c r="F56" i="4"/>
  <c r="E56" i="4"/>
  <c r="D56" i="4"/>
  <c r="F55" i="4"/>
  <c r="E55" i="4"/>
  <c r="D55" i="4"/>
  <c r="C55" i="4" s="1"/>
  <c r="F54" i="4"/>
  <c r="E54" i="4"/>
  <c r="D54" i="4"/>
  <c r="F53" i="4"/>
  <c r="E53" i="4"/>
  <c r="D53" i="4"/>
  <c r="C53" i="4" s="1"/>
  <c r="F52" i="4"/>
  <c r="E52" i="4"/>
  <c r="D52" i="4"/>
  <c r="F51" i="4"/>
  <c r="E51" i="4"/>
  <c r="D51" i="4"/>
  <c r="C51" i="4" s="1"/>
  <c r="F50" i="4"/>
  <c r="E50" i="4"/>
  <c r="D50" i="4"/>
  <c r="F49" i="4"/>
  <c r="E49" i="4"/>
  <c r="D49" i="4"/>
  <c r="C49" i="4" s="1"/>
  <c r="F48" i="4"/>
  <c r="E48" i="4"/>
  <c r="D48" i="4"/>
  <c r="F47" i="4"/>
  <c r="E47" i="4"/>
  <c r="D47" i="4"/>
  <c r="C47" i="4" s="1"/>
  <c r="F46" i="4"/>
  <c r="F45" i="4" s="1"/>
  <c r="E46" i="4"/>
  <c r="D46" i="4"/>
  <c r="K45" i="4"/>
  <c r="J45" i="4"/>
  <c r="I45" i="4"/>
  <c r="H45" i="4"/>
  <c r="G45" i="4"/>
  <c r="B45" i="4"/>
  <c r="I40" i="4"/>
  <c r="F40" i="4"/>
  <c r="E40" i="4"/>
  <c r="C40" i="4" s="1"/>
  <c r="D40" i="4"/>
  <c r="I39" i="4"/>
  <c r="F39" i="4"/>
  <c r="E39" i="4"/>
  <c r="D39" i="4"/>
  <c r="I38" i="4"/>
  <c r="F38" i="4"/>
  <c r="E38" i="4"/>
  <c r="D38" i="4"/>
  <c r="I37" i="4"/>
  <c r="F37" i="4"/>
  <c r="E37" i="4"/>
  <c r="C37" i="4" s="1"/>
  <c r="D37" i="4"/>
  <c r="I36" i="4"/>
  <c r="F36" i="4"/>
  <c r="E36" i="4"/>
  <c r="D36" i="4"/>
  <c r="I35" i="4"/>
  <c r="F35" i="4"/>
  <c r="E35" i="4"/>
  <c r="D35" i="4"/>
  <c r="I34" i="4"/>
  <c r="F34" i="4"/>
  <c r="E34" i="4"/>
  <c r="D34" i="4"/>
  <c r="I33" i="4"/>
  <c r="F33" i="4"/>
  <c r="E33" i="4"/>
  <c r="D33" i="4"/>
  <c r="C33" i="4" s="1"/>
  <c r="I32" i="4"/>
  <c r="F32" i="4"/>
  <c r="E32" i="4"/>
  <c r="D32" i="4"/>
  <c r="I31" i="4"/>
  <c r="F31" i="4"/>
  <c r="E31" i="4"/>
  <c r="D31" i="4"/>
  <c r="C31" i="4" s="1"/>
  <c r="I30" i="4"/>
  <c r="F30" i="4"/>
  <c r="E30" i="4"/>
  <c r="D30" i="4"/>
  <c r="C30" i="4" s="1"/>
  <c r="I29" i="4"/>
  <c r="F29" i="4"/>
  <c r="E29" i="4"/>
  <c r="D29" i="4"/>
  <c r="I28" i="4"/>
  <c r="F28" i="4"/>
  <c r="E28" i="4"/>
  <c r="D28" i="4"/>
  <c r="C28" i="4" s="1"/>
  <c r="I27" i="4"/>
  <c r="F27" i="4"/>
  <c r="E27" i="4"/>
  <c r="D27" i="4"/>
  <c r="C27" i="4" s="1"/>
  <c r="I26" i="4"/>
  <c r="F26" i="4"/>
  <c r="E26" i="4"/>
  <c r="D26" i="4"/>
  <c r="I25" i="4"/>
  <c r="F25" i="4"/>
  <c r="E25" i="4"/>
  <c r="D25" i="4"/>
  <c r="I24" i="4"/>
  <c r="F24" i="4"/>
  <c r="E24" i="4"/>
  <c r="D24" i="4"/>
  <c r="C24" i="4" s="1"/>
  <c r="K23" i="4"/>
  <c r="J23" i="4"/>
  <c r="H23" i="4"/>
  <c r="G23" i="4"/>
  <c r="B23" i="4"/>
  <c r="I18" i="4"/>
  <c r="H18" i="4"/>
  <c r="E18" i="4" s="1"/>
  <c r="G18" i="4"/>
  <c r="F18" i="4" s="1"/>
  <c r="I17" i="4"/>
  <c r="H17" i="4"/>
  <c r="E17" i="4" s="1"/>
  <c r="G17" i="4"/>
  <c r="I16" i="4"/>
  <c r="H16" i="4"/>
  <c r="G16" i="4"/>
  <c r="D16" i="4" s="1"/>
  <c r="F16" i="4"/>
  <c r="E16" i="4"/>
  <c r="I15" i="4"/>
  <c r="H15" i="4"/>
  <c r="E15" i="4" s="1"/>
  <c r="G15" i="4"/>
  <c r="F15" i="4" s="1"/>
  <c r="D15" i="4"/>
  <c r="I14" i="4"/>
  <c r="H14" i="4"/>
  <c r="E14" i="4" s="1"/>
  <c r="G14" i="4"/>
  <c r="F14" i="4" s="1"/>
  <c r="D14" i="4"/>
  <c r="I13" i="4"/>
  <c r="H13" i="4"/>
  <c r="E13" i="4" s="1"/>
  <c r="G13" i="4"/>
  <c r="I12" i="4"/>
  <c r="H12" i="4"/>
  <c r="E12" i="4" s="1"/>
  <c r="G12" i="4"/>
  <c r="D12" i="4" s="1"/>
  <c r="C12" i="4" s="1"/>
  <c r="I11" i="4"/>
  <c r="H11" i="4"/>
  <c r="E11" i="4" s="1"/>
  <c r="G11" i="4"/>
  <c r="I10" i="4"/>
  <c r="H10" i="4"/>
  <c r="E10" i="4" s="1"/>
  <c r="G10" i="4"/>
  <c r="F10" i="4" s="1"/>
  <c r="D10" i="4"/>
  <c r="C10" i="4" s="1"/>
  <c r="I9" i="4"/>
  <c r="H9" i="4"/>
  <c r="E9" i="4" s="1"/>
  <c r="G9" i="4"/>
  <c r="I8" i="4"/>
  <c r="H8" i="4"/>
  <c r="E8" i="4" s="1"/>
  <c r="G8" i="4"/>
  <c r="F8" i="4" s="1"/>
  <c r="I7" i="4"/>
  <c r="H7" i="4"/>
  <c r="E7" i="4" s="1"/>
  <c r="G7" i="4"/>
  <c r="F7" i="4" s="1"/>
  <c r="I6" i="4"/>
  <c r="H6" i="4"/>
  <c r="G6" i="4"/>
  <c r="D6" i="4" s="1"/>
  <c r="K5" i="4"/>
  <c r="J5" i="4"/>
  <c r="B5" i="4"/>
  <c r="F61" i="3"/>
  <c r="E61" i="3"/>
  <c r="D61" i="3"/>
  <c r="F60" i="3"/>
  <c r="E60" i="3"/>
  <c r="D60" i="3"/>
  <c r="C60" i="3"/>
  <c r="F59" i="3"/>
  <c r="E59" i="3"/>
  <c r="D59" i="3"/>
  <c r="F58" i="3"/>
  <c r="E58" i="3"/>
  <c r="D58" i="3"/>
  <c r="C58" i="3" s="1"/>
  <c r="F57" i="3"/>
  <c r="E57" i="3"/>
  <c r="D57" i="3"/>
  <c r="C57" i="3"/>
  <c r="F56" i="3"/>
  <c r="E56" i="3"/>
  <c r="D56" i="3"/>
  <c r="F55" i="3"/>
  <c r="E55" i="3"/>
  <c r="D55" i="3"/>
  <c r="C55" i="3" s="1"/>
  <c r="F54" i="3"/>
  <c r="E54" i="3"/>
  <c r="D54" i="3"/>
  <c r="C54" i="3" s="1"/>
  <c r="F53" i="3"/>
  <c r="E53" i="3"/>
  <c r="C53" i="3" s="1"/>
  <c r="D53" i="3"/>
  <c r="F52" i="3"/>
  <c r="E52" i="3"/>
  <c r="D52" i="3"/>
  <c r="F51" i="3"/>
  <c r="E51" i="3"/>
  <c r="D51" i="3"/>
  <c r="C51" i="3"/>
  <c r="F50" i="3"/>
  <c r="E50" i="3"/>
  <c r="D50" i="3"/>
  <c r="F49" i="3"/>
  <c r="E49" i="3"/>
  <c r="D49" i="3"/>
  <c r="C49" i="3" s="1"/>
  <c r="F48" i="3"/>
  <c r="E48" i="3"/>
  <c r="D48" i="3"/>
  <c r="C48" i="3"/>
  <c r="F47" i="3"/>
  <c r="E47" i="3"/>
  <c r="D47" i="3"/>
  <c r="F46" i="3"/>
  <c r="E46" i="3"/>
  <c r="D46" i="3"/>
  <c r="C46" i="3" s="1"/>
  <c r="K45" i="3"/>
  <c r="J45" i="3"/>
  <c r="I45" i="3"/>
  <c r="H45" i="3"/>
  <c r="G45" i="3"/>
  <c r="B45" i="3"/>
  <c r="I40" i="3"/>
  <c r="F40" i="3"/>
  <c r="E40" i="3"/>
  <c r="C40" i="3" s="1"/>
  <c r="D40" i="3"/>
  <c r="I39" i="3"/>
  <c r="F39" i="3"/>
  <c r="I38" i="3"/>
  <c r="F38" i="3"/>
  <c r="E38" i="3"/>
  <c r="D38" i="3"/>
  <c r="I37" i="3"/>
  <c r="F37" i="3"/>
  <c r="E37" i="3"/>
  <c r="D37" i="3"/>
  <c r="C37" i="3" s="1"/>
  <c r="I36" i="3"/>
  <c r="F36" i="3"/>
  <c r="E36" i="3"/>
  <c r="D36" i="3"/>
  <c r="C36" i="3" s="1"/>
  <c r="I35" i="3"/>
  <c r="F35" i="3"/>
  <c r="E35" i="3"/>
  <c r="D35" i="3"/>
  <c r="I34" i="3"/>
  <c r="F34" i="3"/>
  <c r="E34" i="3"/>
  <c r="D34" i="3"/>
  <c r="C34" i="3" s="1"/>
  <c r="I33" i="3"/>
  <c r="F33" i="3"/>
  <c r="E33" i="3"/>
  <c r="D33" i="3"/>
  <c r="I32" i="3"/>
  <c r="F32" i="3"/>
  <c r="E32" i="3"/>
  <c r="D32" i="3"/>
  <c r="I31" i="3"/>
  <c r="F31" i="3"/>
  <c r="E31" i="3"/>
  <c r="D31" i="3"/>
  <c r="C31" i="3" s="1"/>
  <c r="I30" i="3"/>
  <c r="F30" i="3"/>
  <c r="E30" i="3"/>
  <c r="D30" i="3"/>
  <c r="C30" i="3" s="1"/>
  <c r="I29" i="3"/>
  <c r="F29" i="3"/>
  <c r="E29" i="3"/>
  <c r="D29" i="3"/>
  <c r="I28" i="3"/>
  <c r="F28" i="3"/>
  <c r="E28" i="3"/>
  <c r="D28" i="3"/>
  <c r="I27" i="3"/>
  <c r="F27" i="3"/>
  <c r="E27" i="3"/>
  <c r="D27" i="3"/>
  <c r="C27" i="3" s="1"/>
  <c r="I26" i="3"/>
  <c r="F26" i="3"/>
  <c r="E26" i="3"/>
  <c r="D26" i="3"/>
  <c r="C26" i="3" s="1"/>
  <c r="I25" i="3"/>
  <c r="F25" i="3"/>
  <c r="E25" i="3"/>
  <c r="D25" i="3"/>
  <c r="I24" i="3"/>
  <c r="F24" i="3"/>
  <c r="E24" i="3"/>
  <c r="D24" i="3"/>
  <c r="K23" i="3"/>
  <c r="J23" i="3"/>
  <c r="H23" i="3"/>
  <c r="G23" i="3"/>
  <c r="B23" i="3"/>
  <c r="F18" i="3"/>
  <c r="C18" i="3" s="1"/>
  <c r="E18" i="3"/>
  <c r="D18" i="3"/>
  <c r="F17" i="3"/>
  <c r="C17" i="3" s="1"/>
  <c r="E17" i="3"/>
  <c r="D17" i="3"/>
  <c r="F16" i="3"/>
  <c r="E16" i="3"/>
  <c r="D16" i="3"/>
  <c r="C16" i="3"/>
  <c r="F15" i="3"/>
  <c r="C15" i="3" s="1"/>
  <c r="E15" i="3"/>
  <c r="D15" i="3"/>
  <c r="F14" i="3"/>
  <c r="C14" i="3" s="1"/>
  <c r="E14" i="3"/>
  <c r="D14" i="3"/>
  <c r="F13" i="3"/>
  <c r="E13" i="3"/>
  <c r="D13" i="3"/>
  <c r="C13" i="3"/>
  <c r="F12" i="3"/>
  <c r="C12" i="3" s="1"/>
  <c r="E12" i="3"/>
  <c r="D12" i="3"/>
  <c r="F11" i="3"/>
  <c r="C11" i="3" s="1"/>
  <c r="E11" i="3"/>
  <c r="D11" i="3"/>
  <c r="F10" i="3"/>
  <c r="F5" i="3" s="1"/>
  <c r="E10" i="3"/>
  <c r="D10" i="3"/>
  <c r="F9" i="3"/>
  <c r="C9" i="3" s="1"/>
  <c r="E9" i="3"/>
  <c r="D9" i="3"/>
  <c r="F8" i="3"/>
  <c r="C8" i="3" s="1"/>
  <c r="E8" i="3"/>
  <c r="D8" i="3"/>
  <c r="F7" i="3"/>
  <c r="E7" i="3"/>
  <c r="D7" i="3"/>
  <c r="C7" i="3"/>
  <c r="F6" i="3"/>
  <c r="C6" i="3" s="1"/>
  <c r="E6" i="3"/>
  <c r="D6" i="3"/>
  <c r="H5" i="3"/>
  <c r="G5" i="3"/>
  <c r="B5" i="3"/>
  <c r="K25" i="1"/>
  <c r="J25" i="1"/>
  <c r="I25" i="1"/>
  <c r="H25" i="1"/>
  <c r="G25" i="1"/>
  <c r="F25" i="1"/>
  <c r="E25" i="1"/>
  <c r="D25" i="1"/>
  <c r="C25" i="1"/>
  <c r="B25" i="1"/>
  <c r="K18" i="1"/>
  <c r="J18" i="1"/>
  <c r="I18" i="1" s="1"/>
  <c r="H18" i="1"/>
  <c r="E18" i="1" s="1"/>
  <c r="G18" i="1"/>
  <c r="F18" i="1"/>
  <c r="K17" i="1"/>
  <c r="I17" i="1" s="1"/>
  <c r="J17" i="1"/>
  <c r="H17" i="1"/>
  <c r="G17" i="1"/>
  <c r="F17" i="1" s="1"/>
  <c r="K16" i="1"/>
  <c r="J16" i="1"/>
  <c r="I16" i="1" s="1"/>
  <c r="H16" i="1"/>
  <c r="F16" i="1" s="1"/>
  <c r="G16" i="1"/>
  <c r="K15" i="1"/>
  <c r="J15" i="1"/>
  <c r="I15" i="1" s="1"/>
  <c r="H15" i="1"/>
  <c r="G15" i="1"/>
  <c r="K14" i="1"/>
  <c r="J14" i="1"/>
  <c r="I14" i="1" s="1"/>
  <c r="H14" i="1"/>
  <c r="E14" i="1" s="1"/>
  <c r="G14" i="1"/>
  <c r="K13" i="1"/>
  <c r="J13" i="1"/>
  <c r="H13" i="1"/>
  <c r="G13" i="1"/>
  <c r="F13" i="1" s="1"/>
  <c r="K12" i="1"/>
  <c r="J12" i="1"/>
  <c r="I12" i="1"/>
  <c r="H12" i="1"/>
  <c r="G12" i="1"/>
  <c r="D12" i="1"/>
  <c r="K11" i="1"/>
  <c r="J11" i="1"/>
  <c r="I11" i="1"/>
  <c r="H11" i="1"/>
  <c r="E11" i="1" s="1"/>
  <c r="G11" i="1"/>
  <c r="D11" i="1" s="1"/>
  <c r="K10" i="1"/>
  <c r="J10" i="1"/>
  <c r="H10" i="1"/>
  <c r="E10" i="1" s="1"/>
  <c r="G10" i="1"/>
  <c r="G5" i="1" s="1"/>
  <c r="K9" i="1"/>
  <c r="J9" i="1"/>
  <c r="H9" i="1"/>
  <c r="G9" i="1"/>
  <c r="K8" i="1"/>
  <c r="J8" i="1"/>
  <c r="D8" i="1" s="1"/>
  <c r="H8" i="1"/>
  <c r="G8" i="1"/>
  <c r="K7" i="1"/>
  <c r="J7" i="1"/>
  <c r="I7" i="1" s="1"/>
  <c r="H7" i="1"/>
  <c r="G7" i="1"/>
  <c r="F7" i="1" s="1"/>
  <c r="E7" i="1"/>
  <c r="K6" i="1"/>
  <c r="J6" i="1"/>
  <c r="H6" i="1"/>
  <c r="G6" i="1"/>
  <c r="F6" i="1" s="1"/>
  <c r="B5" i="1"/>
  <c r="C36" i="4" l="1"/>
  <c r="E7" i="7"/>
  <c r="E9" i="7"/>
  <c r="G102" i="9"/>
  <c r="C6" i="11"/>
  <c r="E6" i="11"/>
  <c r="C15" i="4"/>
  <c r="C10" i="3"/>
  <c r="C5" i="3" s="1"/>
  <c r="I8" i="1"/>
  <c r="I9" i="1"/>
  <c r="E15" i="1"/>
  <c r="E5" i="3"/>
  <c r="E45" i="3"/>
  <c r="E45" i="4"/>
  <c r="C67" i="5"/>
  <c r="E24" i="6"/>
  <c r="C71" i="6"/>
  <c r="C95" i="6"/>
  <c r="B6" i="7"/>
  <c r="E13" i="7"/>
  <c r="J15" i="7"/>
  <c r="J17" i="7"/>
  <c r="C28" i="7"/>
  <c r="C31" i="7"/>
  <c r="C25" i="7" s="1"/>
  <c r="C34" i="7"/>
  <c r="C40" i="7"/>
  <c r="C53" i="7"/>
  <c r="C77" i="7"/>
  <c r="C88" i="7"/>
  <c r="C91" i="7"/>
  <c r="C104" i="7"/>
  <c r="C111" i="7"/>
  <c r="C119" i="7"/>
  <c r="G8" i="8"/>
  <c r="E9" i="8"/>
  <c r="G11" i="8"/>
  <c r="E13" i="8"/>
  <c r="E17" i="8"/>
  <c r="C79" i="8"/>
  <c r="C86" i="8"/>
  <c r="C96" i="8"/>
  <c r="C118" i="8"/>
  <c r="C10" i="9"/>
  <c r="C17" i="9"/>
  <c r="C64" i="9"/>
  <c r="C75" i="9"/>
  <c r="C82" i="9"/>
  <c r="C106" i="10"/>
  <c r="C123" i="10"/>
  <c r="C35" i="11"/>
  <c r="C12" i="12"/>
  <c r="C11" i="13"/>
  <c r="C17" i="13"/>
  <c r="C28" i="13"/>
  <c r="C40" i="13"/>
  <c r="G49" i="13"/>
  <c r="C82" i="13"/>
  <c r="C106" i="13"/>
  <c r="C107" i="13"/>
  <c r="C47" i="3"/>
  <c r="F10" i="1"/>
  <c r="C29" i="3"/>
  <c r="C35" i="3"/>
  <c r="C50" i="3"/>
  <c r="C52" i="3"/>
  <c r="C59" i="3"/>
  <c r="I5" i="4"/>
  <c r="F11" i="4"/>
  <c r="C26" i="6"/>
  <c r="C34" i="6"/>
  <c r="C39" i="6"/>
  <c r="C72" i="6"/>
  <c r="C69" i="6" s="1"/>
  <c r="C80" i="6"/>
  <c r="G10" i="7"/>
  <c r="J12" i="7"/>
  <c r="J13" i="7"/>
  <c r="C62" i="7"/>
  <c r="C73" i="7"/>
  <c r="C87" i="7"/>
  <c r="C102" i="7"/>
  <c r="C101" i="7" s="1"/>
  <c r="C110" i="7"/>
  <c r="C115" i="7"/>
  <c r="C122" i="7"/>
  <c r="E8" i="8"/>
  <c r="E11" i="8"/>
  <c r="G106" i="8"/>
  <c r="C16" i="9"/>
  <c r="C73" i="10"/>
  <c r="C52" i="11"/>
  <c r="G25" i="13"/>
  <c r="C84" i="13"/>
  <c r="C112" i="13"/>
  <c r="C113" i="13"/>
  <c r="C29" i="6"/>
  <c r="C86" i="6"/>
  <c r="C91" i="6"/>
  <c r="G8" i="7"/>
  <c r="J11" i="7"/>
  <c r="C27" i="7"/>
  <c r="C30" i="7"/>
  <c r="C36" i="7"/>
  <c r="C39" i="7"/>
  <c r="C42" i="7"/>
  <c r="C58" i="7"/>
  <c r="C83" i="7"/>
  <c r="C93" i="7"/>
  <c r="C108" i="7"/>
  <c r="C118" i="7"/>
  <c r="J11" i="8"/>
  <c r="C42" i="8"/>
  <c r="C78" i="8"/>
  <c r="C98" i="8"/>
  <c r="C109" i="8"/>
  <c r="C110" i="8"/>
  <c r="C115" i="8"/>
  <c r="C116" i="8"/>
  <c r="D6" i="9"/>
  <c r="C34" i="9"/>
  <c r="C41" i="9"/>
  <c r="C79" i="9"/>
  <c r="C95" i="9"/>
  <c r="C113" i="9"/>
  <c r="C53" i="10"/>
  <c r="C82" i="10"/>
  <c r="C86" i="10"/>
  <c r="C90" i="10"/>
  <c r="C112" i="10"/>
  <c r="C120" i="10"/>
  <c r="J6" i="11"/>
  <c r="C38" i="11"/>
  <c r="C64" i="11"/>
  <c r="C89" i="11"/>
  <c r="C104" i="11"/>
  <c r="C107" i="11"/>
  <c r="C112" i="11"/>
  <c r="C115" i="11"/>
  <c r="C18" i="12"/>
  <c r="C10" i="13"/>
  <c r="C16" i="13"/>
  <c r="C36" i="13"/>
  <c r="C52" i="13"/>
  <c r="C78" i="13"/>
  <c r="C90" i="13"/>
  <c r="C56" i="3"/>
  <c r="F14" i="1"/>
  <c r="C24" i="3"/>
  <c r="C23" i="3" s="1"/>
  <c r="F12" i="4"/>
  <c r="C16" i="4"/>
  <c r="D18" i="4"/>
  <c r="C18" i="4" s="1"/>
  <c r="C32" i="4"/>
  <c r="C23" i="4" s="1"/>
  <c r="C38" i="6"/>
  <c r="C84" i="6"/>
  <c r="C92" i="6"/>
  <c r="J8" i="7"/>
  <c r="D14" i="7"/>
  <c r="C15" i="7"/>
  <c r="C26" i="7"/>
  <c r="C32" i="7"/>
  <c r="C35" i="7"/>
  <c r="C41" i="7"/>
  <c r="C50" i="7"/>
  <c r="C72" i="7"/>
  <c r="C75" i="7"/>
  <c r="C85" i="7"/>
  <c r="C96" i="7"/>
  <c r="C107" i="7"/>
  <c r="C27" i="8"/>
  <c r="C77" i="8"/>
  <c r="C87" i="8"/>
  <c r="C97" i="8"/>
  <c r="C100" i="8"/>
  <c r="C113" i="8"/>
  <c r="C114" i="8"/>
  <c r="C120" i="8"/>
  <c r="G6" i="9"/>
  <c r="C11" i="9"/>
  <c r="C18" i="9"/>
  <c r="C32" i="9"/>
  <c r="D49" i="9"/>
  <c r="E70" i="9"/>
  <c r="C78" i="9"/>
  <c r="C85" i="9"/>
  <c r="C93" i="9"/>
  <c r="C35" i="10"/>
  <c r="C37" i="10"/>
  <c r="C43" i="10"/>
  <c r="C51" i="10"/>
  <c r="C52" i="10"/>
  <c r="C72" i="10"/>
  <c r="C92" i="10"/>
  <c r="C109" i="10"/>
  <c r="C30" i="11"/>
  <c r="C31" i="11"/>
  <c r="C36" i="11"/>
  <c r="J49" i="11"/>
  <c r="C105" i="11"/>
  <c r="C110" i="11"/>
  <c r="C116" i="11"/>
  <c r="C10" i="12"/>
  <c r="C32" i="13"/>
  <c r="C57" i="13"/>
  <c r="C64" i="13"/>
  <c r="C74" i="13"/>
  <c r="C86" i="13"/>
  <c r="C108" i="13"/>
  <c r="B104" i="13"/>
  <c r="D23" i="4"/>
  <c r="B6" i="8"/>
  <c r="C57" i="11"/>
  <c r="C11" i="1"/>
  <c r="F67" i="5"/>
  <c r="E69" i="6"/>
  <c r="G16" i="7"/>
  <c r="B25" i="7"/>
  <c r="D15" i="8"/>
  <c r="G15" i="8"/>
  <c r="J102" i="10"/>
  <c r="G49" i="11"/>
  <c r="F12" i="1"/>
  <c r="F23" i="3"/>
  <c r="H5" i="4"/>
  <c r="C34" i="4"/>
  <c r="C38" i="4"/>
  <c r="H6" i="7"/>
  <c r="G49" i="9"/>
  <c r="C57" i="9"/>
  <c r="C33" i="3"/>
  <c r="D8" i="4"/>
  <c r="C8" i="4" s="1"/>
  <c r="C85" i="6"/>
  <c r="E8" i="7"/>
  <c r="D9" i="7"/>
  <c r="E19" i="7"/>
  <c r="C19" i="7" s="1"/>
  <c r="E25" i="7"/>
  <c r="C38" i="7"/>
  <c r="E25" i="8"/>
  <c r="C25" i="8" s="1"/>
  <c r="J49" i="9"/>
  <c r="B49" i="9"/>
  <c r="D102" i="9"/>
  <c r="C106" i="9"/>
  <c r="D104" i="13"/>
  <c r="F23" i="4"/>
  <c r="C89" i="6"/>
  <c r="C117" i="7"/>
  <c r="E73" i="8"/>
  <c r="J49" i="13"/>
  <c r="F45" i="3"/>
  <c r="D10" i="7"/>
  <c r="G18" i="7"/>
  <c r="J49" i="7"/>
  <c r="G70" i="7"/>
  <c r="B102" i="9"/>
  <c r="B48" i="10"/>
  <c r="J48" i="10"/>
  <c r="E49" i="13"/>
  <c r="J71" i="13"/>
  <c r="D7" i="1"/>
  <c r="C7" i="1" s="1"/>
  <c r="D15" i="1"/>
  <c r="C15" i="1" s="1"/>
  <c r="D5" i="3"/>
  <c r="C25" i="3"/>
  <c r="I23" i="3"/>
  <c r="C32" i="3"/>
  <c r="D45" i="3"/>
  <c r="D7" i="4"/>
  <c r="C7" i="4" s="1"/>
  <c r="F9" i="4"/>
  <c r="I23" i="4"/>
  <c r="C26" i="4"/>
  <c r="C29" i="4"/>
  <c r="C46" i="4"/>
  <c r="C45" i="4" s="1"/>
  <c r="C48" i="4"/>
  <c r="C50" i="4"/>
  <c r="C52" i="4"/>
  <c r="C54" i="4"/>
  <c r="C56" i="4"/>
  <c r="C58" i="4"/>
  <c r="C60" i="4"/>
  <c r="C27" i="6"/>
  <c r="C76" i="6"/>
  <c r="C81" i="6"/>
  <c r="C88" i="6"/>
  <c r="J7" i="7"/>
  <c r="J6" i="7" s="1"/>
  <c r="E10" i="7"/>
  <c r="C10" i="7" s="1"/>
  <c r="D11" i="7"/>
  <c r="C11" i="7" s="1"/>
  <c r="G12" i="7"/>
  <c r="J19" i="7"/>
  <c r="G25" i="7"/>
  <c r="E49" i="7"/>
  <c r="C63" i="7"/>
  <c r="G101" i="7"/>
  <c r="I6" i="8"/>
  <c r="D8" i="8"/>
  <c r="J8" i="8"/>
  <c r="J14" i="8"/>
  <c r="C43" i="8"/>
  <c r="C76" i="8"/>
  <c r="J106" i="8"/>
  <c r="C9" i="9"/>
  <c r="E25" i="9"/>
  <c r="C60" i="9"/>
  <c r="C97" i="9"/>
  <c r="C119" i="9"/>
  <c r="C75" i="11"/>
  <c r="C78" i="11"/>
  <c r="C124" i="11"/>
  <c r="J6" i="13"/>
  <c r="C13" i="13"/>
  <c r="J25" i="13"/>
  <c r="I13" i="1"/>
  <c r="D16" i="1"/>
  <c r="E6" i="1"/>
  <c r="E23" i="3"/>
  <c r="C28" i="3"/>
  <c r="C38" i="3"/>
  <c r="C61" i="3"/>
  <c r="D11" i="4"/>
  <c r="C11" i="4" s="1"/>
  <c r="F13" i="4"/>
  <c r="F17" i="4"/>
  <c r="C25" i="4"/>
  <c r="C35" i="4"/>
  <c r="C39" i="4"/>
  <c r="I67" i="5"/>
  <c r="C30" i="6"/>
  <c r="C37" i="6"/>
  <c r="C24" i="6" s="1"/>
  <c r="C42" i="6"/>
  <c r="I6" i="7"/>
  <c r="J9" i="7"/>
  <c r="E12" i="7"/>
  <c r="C12" i="7" s="1"/>
  <c r="D13" i="7"/>
  <c r="G15" i="7"/>
  <c r="C59" i="7"/>
  <c r="D70" i="7"/>
  <c r="J101" i="7"/>
  <c r="C121" i="7"/>
  <c r="C39" i="8"/>
  <c r="C7" i="9"/>
  <c r="C38" i="9"/>
  <c r="C88" i="9"/>
  <c r="C109" i="9"/>
  <c r="J6" i="10"/>
  <c r="C6" i="10" s="1"/>
  <c r="E25" i="10"/>
  <c r="D70" i="10"/>
  <c r="C58" i="11"/>
  <c r="C90" i="11"/>
  <c r="C31" i="13"/>
  <c r="C43" i="13"/>
  <c r="C94" i="13"/>
  <c r="C43" i="7"/>
  <c r="B49" i="7"/>
  <c r="C61" i="7"/>
  <c r="B101" i="7"/>
  <c r="C106" i="7"/>
  <c r="L6" i="8"/>
  <c r="J9" i="8"/>
  <c r="G13" i="8"/>
  <c r="C37" i="8"/>
  <c r="C41" i="8"/>
  <c r="C94" i="8"/>
  <c r="C112" i="8"/>
  <c r="C122" i="8"/>
  <c r="C35" i="9"/>
  <c r="C42" i="9"/>
  <c r="C55" i="9"/>
  <c r="C83" i="9"/>
  <c r="C94" i="9"/>
  <c r="C116" i="9"/>
  <c r="C26" i="10"/>
  <c r="C28" i="10"/>
  <c r="C30" i="10"/>
  <c r="C32" i="10"/>
  <c r="C40" i="10"/>
  <c r="C42" i="10"/>
  <c r="C57" i="10"/>
  <c r="C58" i="10"/>
  <c r="E70" i="10"/>
  <c r="J70" i="10"/>
  <c r="C122" i="10"/>
  <c r="C33" i="11"/>
  <c r="C41" i="11"/>
  <c r="C54" i="11"/>
  <c r="C55" i="11"/>
  <c r="C62" i="11"/>
  <c r="C88" i="11"/>
  <c r="C106" i="11"/>
  <c r="C118" i="11"/>
  <c r="C123" i="11"/>
  <c r="C9" i="13"/>
  <c r="G6" i="13"/>
  <c r="E25" i="13"/>
  <c r="C59" i="13"/>
  <c r="C49" i="13" s="1"/>
  <c r="C121" i="13"/>
  <c r="J70" i="7"/>
  <c r="D10" i="8"/>
  <c r="C10" i="8" s="1"/>
  <c r="J12" i="8"/>
  <c r="E15" i="8"/>
  <c r="C26" i="8"/>
  <c r="C14" i="9"/>
  <c r="C63" i="9"/>
  <c r="G70" i="9"/>
  <c r="J102" i="9"/>
  <c r="C112" i="9"/>
  <c r="D25" i="10"/>
  <c r="C56" i="10"/>
  <c r="C64" i="10"/>
  <c r="C79" i="10"/>
  <c r="E102" i="10"/>
  <c r="J25" i="11"/>
  <c r="C29" i="11"/>
  <c r="C37" i="11"/>
  <c r="C53" i="11"/>
  <c r="C61" i="11"/>
  <c r="C114" i="11"/>
  <c r="E6" i="13"/>
  <c r="C37" i="13"/>
  <c r="C41" i="13"/>
  <c r="C55" i="13"/>
  <c r="G71" i="13"/>
  <c r="C96" i="13"/>
  <c r="C117" i="13"/>
  <c r="C84" i="7"/>
  <c r="C92" i="7"/>
  <c r="E101" i="7"/>
  <c r="C112" i="7"/>
  <c r="G7" i="8"/>
  <c r="C12" i="8"/>
  <c r="J15" i="8"/>
  <c r="C28" i="8"/>
  <c r="C80" i="8"/>
  <c r="C84" i="8"/>
  <c r="C88" i="8"/>
  <c r="C92" i="8"/>
  <c r="D106" i="8"/>
  <c r="C12" i="9"/>
  <c r="C31" i="9"/>
  <c r="C39" i="9"/>
  <c r="C61" i="9"/>
  <c r="C77" i="9"/>
  <c r="C89" i="9"/>
  <c r="C27" i="10"/>
  <c r="C29" i="10"/>
  <c r="C31" i="10"/>
  <c r="C33" i="10"/>
  <c r="C39" i="10"/>
  <c r="C41" i="10"/>
  <c r="G48" i="10"/>
  <c r="C62" i="10"/>
  <c r="C83" i="10"/>
  <c r="C87" i="10"/>
  <c r="C91" i="10"/>
  <c r="C95" i="10"/>
  <c r="C43" i="11"/>
  <c r="E71" i="11"/>
  <c r="C86" i="11"/>
  <c r="C97" i="11"/>
  <c r="C7" i="12"/>
  <c r="J6" i="12"/>
  <c r="C15" i="12"/>
  <c r="C15" i="13"/>
  <c r="B49" i="13"/>
  <c r="C53" i="13"/>
  <c r="C65" i="13"/>
  <c r="E71" i="13"/>
  <c r="C125" i="13"/>
  <c r="C75" i="13"/>
  <c r="C79" i="13"/>
  <c r="C83" i="13"/>
  <c r="C87" i="13"/>
  <c r="C91" i="13"/>
  <c r="C95" i="13"/>
  <c r="C111" i="13"/>
  <c r="C123" i="13"/>
  <c r="F8" i="1"/>
  <c r="E8" i="1"/>
  <c r="C8" i="1" s="1"/>
  <c r="H5" i="1"/>
  <c r="K5" i="1"/>
  <c r="I6" i="1"/>
  <c r="J5" i="1"/>
  <c r="D6" i="1"/>
  <c r="F9" i="1"/>
  <c r="D9" i="1"/>
  <c r="C8" i="7"/>
  <c r="C9" i="7"/>
  <c r="C17" i="7"/>
  <c r="I10" i="1"/>
  <c r="D10" i="1"/>
  <c r="C10" i="1" s="1"/>
  <c r="E9" i="1"/>
  <c r="C14" i="4"/>
  <c r="C70" i="7"/>
  <c r="F11" i="1"/>
  <c r="E12" i="1"/>
  <c r="C12" i="1" s="1"/>
  <c r="D13" i="1"/>
  <c r="F15" i="1"/>
  <c r="E16" i="1"/>
  <c r="C16" i="1" s="1"/>
  <c r="D17" i="1"/>
  <c r="D23" i="3"/>
  <c r="E6" i="4"/>
  <c r="E5" i="4" s="1"/>
  <c r="D9" i="4"/>
  <c r="C9" i="4" s="1"/>
  <c r="D13" i="4"/>
  <c r="C13" i="4" s="1"/>
  <c r="D17" i="4"/>
  <c r="C17" i="4" s="1"/>
  <c r="E23" i="4"/>
  <c r="D69" i="6"/>
  <c r="E14" i="7"/>
  <c r="E16" i="7"/>
  <c r="C16" i="7" s="1"/>
  <c r="E18" i="7"/>
  <c r="C18" i="7" s="1"/>
  <c r="D49" i="7"/>
  <c r="E70" i="7"/>
  <c r="D101" i="7"/>
  <c r="K6" i="8"/>
  <c r="D7" i="8"/>
  <c r="D9" i="8"/>
  <c r="C9" i="8" s="1"/>
  <c r="D11" i="8"/>
  <c r="C11" i="8" s="1"/>
  <c r="D13" i="8"/>
  <c r="C13" i="8" s="1"/>
  <c r="G18" i="8"/>
  <c r="E18" i="8"/>
  <c r="C18" i="8" s="1"/>
  <c r="D73" i="8"/>
  <c r="G73" i="8"/>
  <c r="C6" i="9"/>
  <c r="C71" i="9"/>
  <c r="D70" i="9"/>
  <c r="B70" i="9"/>
  <c r="D48" i="10"/>
  <c r="C49" i="10"/>
  <c r="E102" i="9"/>
  <c r="C104" i="9"/>
  <c r="E13" i="1"/>
  <c r="D14" i="1"/>
  <c r="C14" i="1" s="1"/>
  <c r="E17" i="1"/>
  <c r="D18" i="1"/>
  <c r="C18" i="1" s="1"/>
  <c r="G5" i="4"/>
  <c r="F6" i="4"/>
  <c r="K6" i="7"/>
  <c r="D7" i="7"/>
  <c r="H6" i="8"/>
  <c r="E7" i="8"/>
  <c r="J13" i="8"/>
  <c r="D17" i="8"/>
  <c r="C40" i="8"/>
  <c r="C83" i="8"/>
  <c r="C91" i="8"/>
  <c r="C27" i="9"/>
  <c r="D25" i="9"/>
  <c r="J25" i="10"/>
  <c r="E25" i="11"/>
  <c r="B49" i="11"/>
  <c r="G16" i="8"/>
  <c r="E16" i="8"/>
  <c r="C16" i="8" s="1"/>
  <c r="E106" i="8"/>
  <c r="C108" i="8"/>
  <c r="E6" i="9"/>
  <c r="C8" i="9"/>
  <c r="D25" i="11"/>
  <c r="C26" i="11"/>
  <c r="D25" i="13"/>
  <c r="C26" i="13"/>
  <c r="D45" i="4"/>
  <c r="D24" i="6"/>
  <c r="L6" i="7"/>
  <c r="G14" i="8"/>
  <c r="E14" i="8"/>
  <c r="C14" i="8" s="1"/>
  <c r="D19" i="8"/>
  <c r="C19" i="8" s="1"/>
  <c r="G25" i="8"/>
  <c r="C75" i="8"/>
  <c r="J73" i="8"/>
  <c r="C95" i="8"/>
  <c r="C124" i="8"/>
  <c r="B25" i="9"/>
  <c r="G25" i="9"/>
  <c r="E49" i="9"/>
  <c r="C51" i="9"/>
  <c r="C65" i="9"/>
  <c r="G70" i="10"/>
  <c r="C74" i="10"/>
  <c r="B102" i="10"/>
  <c r="F25" i="11"/>
  <c r="C73" i="11"/>
  <c r="D71" i="11"/>
  <c r="J71" i="11"/>
  <c r="G71" i="11"/>
  <c r="C104" i="10"/>
  <c r="D102" i="10"/>
  <c r="D49" i="11"/>
  <c r="D6" i="12"/>
  <c r="C8" i="12"/>
  <c r="C50" i="10"/>
  <c r="E48" i="10"/>
  <c r="G102" i="10"/>
  <c r="C110" i="10"/>
  <c r="C118" i="10"/>
  <c r="C76" i="11"/>
  <c r="C77" i="11"/>
  <c r="C84" i="11"/>
  <c r="C85" i="11"/>
  <c r="C92" i="11"/>
  <c r="C93" i="11"/>
  <c r="E6" i="12"/>
  <c r="C29" i="13"/>
  <c r="D49" i="13"/>
  <c r="C108" i="10"/>
  <c r="C116" i="10"/>
  <c r="G25" i="11"/>
  <c r="C51" i="11"/>
  <c r="E49" i="11"/>
  <c r="C65" i="11"/>
  <c r="C111" i="11"/>
  <c r="C119" i="11"/>
  <c r="C11" i="12"/>
  <c r="C19" i="12"/>
  <c r="D6" i="13"/>
  <c r="C7" i="13"/>
  <c r="B6" i="13"/>
  <c r="D71" i="13"/>
  <c r="C72" i="13"/>
  <c r="C105" i="13"/>
  <c r="E104" i="13"/>
  <c r="J104" i="13"/>
  <c r="C13" i="7" l="1"/>
  <c r="C49" i="9"/>
  <c r="C73" i="8"/>
  <c r="C8" i="8"/>
  <c r="C102" i="10"/>
  <c r="C45" i="3"/>
  <c r="G6" i="7"/>
  <c r="C17" i="8"/>
  <c r="C9" i="1"/>
  <c r="C49" i="7"/>
  <c r="C102" i="9"/>
  <c r="C15" i="8"/>
  <c r="C6" i="13"/>
  <c r="C13" i="1"/>
  <c r="C25" i="10"/>
  <c r="C49" i="11"/>
  <c r="C25" i="13"/>
  <c r="C106" i="8"/>
  <c r="E6" i="7"/>
  <c r="C70" i="10"/>
  <c r="C71" i="13"/>
  <c r="C6" i="12"/>
  <c r="F5" i="4"/>
  <c r="F5" i="1"/>
  <c r="C104" i="13"/>
  <c r="G6" i="8"/>
  <c r="C25" i="11"/>
  <c r="C25" i="9"/>
  <c r="J6" i="8"/>
  <c r="C70" i="9"/>
  <c r="C71" i="11"/>
  <c r="C17" i="1"/>
  <c r="C6" i="4"/>
  <c r="C5" i="4" s="1"/>
  <c r="E5" i="1"/>
  <c r="I5" i="1"/>
  <c r="E6" i="8"/>
  <c r="C48" i="10"/>
  <c r="D6" i="8"/>
  <c r="C7" i="8"/>
  <c r="D6" i="7"/>
  <c r="C7" i="7"/>
  <c r="C6" i="7" s="1"/>
  <c r="D5" i="4"/>
  <c r="D5" i="1"/>
  <c r="C6" i="1"/>
  <c r="C5" i="1" s="1"/>
  <c r="C14" i="7"/>
  <c r="C6" i="8" l="1"/>
</calcChain>
</file>

<file path=xl/sharedStrings.xml><?xml version="1.0" encoding="utf-8"?>
<sst xmlns="http://schemas.openxmlformats.org/spreadsheetml/2006/main" count="4575" uniqueCount="379">
  <si>
    <t>합          계</t>
  </si>
  <si>
    <t>인           구</t>
  </si>
  <si>
    <t>외     국     인</t>
  </si>
  <si>
    <t>평       동</t>
  </si>
  <si>
    <t>합         계</t>
  </si>
  <si>
    <t xml:space="preserve">  ○ 광 산 구</t>
  </si>
  <si>
    <t>인         구</t>
  </si>
  <si>
    <t xml:space="preserve">  ○ 남   구</t>
  </si>
  <si>
    <t>인          구</t>
  </si>
  <si>
    <t>남</t>
  </si>
  <si>
    <t>여</t>
  </si>
  <si>
    <t>계</t>
  </si>
  <si>
    <t>구 분</t>
  </si>
  <si>
    <t>신  가  동</t>
  </si>
  <si>
    <t>운  남  동</t>
  </si>
  <si>
    <t>하  남  동</t>
  </si>
  <si>
    <t>임  곡  동</t>
  </si>
  <si>
    <t>본  량  동</t>
  </si>
  <si>
    <t>동  곡  동</t>
  </si>
  <si>
    <t>삼  도  동</t>
  </si>
  <si>
    <t>구  분</t>
  </si>
  <si>
    <t>세  대</t>
  </si>
  <si>
    <t>송정 2동</t>
  </si>
  <si>
    <t>총  계</t>
  </si>
  <si>
    <t>송정 1동</t>
  </si>
  <si>
    <t>도 산 동</t>
  </si>
  <si>
    <t>신 흥 동</t>
  </si>
  <si>
    <t>월곡 1동</t>
  </si>
  <si>
    <t>어 룡 동</t>
  </si>
  <si>
    <t>우 산 동</t>
  </si>
  <si>
    <t>월곡 2동</t>
  </si>
  <si>
    <t>비 아 동</t>
  </si>
  <si>
    <t>첨단 2동</t>
  </si>
  <si>
    <t>첨단 1동</t>
  </si>
  <si>
    <t>운 남 동</t>
  </si>
  <si>
    <t>신 창 동</t>
  </si>
  <si>
    <t>수 완 동</t>
  </si>
  <si>
    <t>하 남 동</t>
  </si>
  <si>
    <t>임 곡 동</t>
  </si>
  <si>
    <t>동 곡 동</t>
  </si>
  <si>
    <t>신 가 동</t>
  </si>
  <si>
    <t>평     동</t>
  </si>
  <si>
    <t>삼 도 동</t>
  </si>
  <si>
    <t>본 량 동</t>
  </si>
  <si>
    <t>합                계</t>
  </si>
  <si>
    <t>한       국        인</t>
  </si>
  <si>
    <t>구    분</t>
  </si>
  <si>
    <t>백운 1동</t>
  </si>
  <si>
    <t>백운 2동</t>
  </si>
  <si>
    <t>세   대</t>
  </si>
  <si>
    <t>주월 1동</t>
  </si>
  <si>
    <t>주월 2동</t>
  </si>
  <si>
    <t>월산 5동</t>
  </si>
  <si>
    <t>월산 4동</t>
  </si>
  <si>
    <t>봉선 2동</t>
  </si>
  <si>
    <t>봉선 1동</t>
  </si>
  <si>
    <t>월 산 동</t>
  </si>
  <si>
    <t>방림 2동</t>
  </si>
  <si>
    <t>방림 1동</t>
  </si>
  <si>
    <t>양 림 동</t>
  </si>
  <si>
    <t>대 촌 동</t>
  </si>
  <si>
    <t>송 암 동</t>
  </si>
  <si>
    <t>효 덕 동</t>
  </si>
  <si>
    <t>사 직 동</t>
  </si>
  <si>
    <t>월  산  동</t>
  </si>
  <si>
    <t>인              구</t>
  </si>
  <si>
    <t>합                 계</t>
  </si>
  <si>
    <t>한        국         인</t>
  </si>
  <si>
    <t>지산2동</t>
  </si>
  <si>
    <t>산수1동</t>
  </si>
  <si>
    <t>지산1동</t>
  </si>
  <si>
    <t>학     동</t>
  </si>
  <si>
    <t>계림2동</t>
  </si>
  <si>
    <t>지원1동</t>
  </si>
  <si>
    <t>동 명 동</t>
  </si>
  <si>
    <t>서 남 동</t>
  </si>
  <si>
    <t>계림1동</t>
  </si>
  <si>
    <t>지원2동</t>
  </si>
  <si>
    <t>학 운 동</t>
  </si>
  <si>
    <t>산수2동</t>
  </si>
  <si>
    <t>충 장 동</t>
  </si>
  <si>
    <t xml:space="preserve">   ○ 동    구</t>
  </si>
  <si>
    <t>인             구</t>
  </si>
  <si>
    <t>합           계</t>
  </si>
  <si>
    <t>합               계</t>
  </si>
  <si>
    <t>두암 2동</t>
  </si>
  <si>
    <t>두암 1동</t>
  </si>
  <si>
    <t>오치 2동</t>
  </si>
  <si>
    <t>오치 1동</t>
  </si>
  <si>
    <t>두암 3동</t>
  </si>
  <si>
    <t>문흥 2동</t>
  </si>
  <si>
    <t>문흥 1동</t>
  </si>
  <si>
    <t>운암 3동</t>
  </si>
  <si>
    <t>운암 2동</t>
  </si>
  <si>
    <t>운암 1동</t>
  </si>
  <si>
    <t>중흥 3동</t>
  </si>
  <si>
    <t>중흥 2동</t>
  </si>
  <si>
    <t>중흥 1동</t>
  </si>
  <si>
    <t>양 산 동</t>
  </si>
  <si>
    <t>일 곡 동</t>
  </si>
  <si>
    <t>건 국 동</t>
  </si>
  <si>
    <t>삼 각 동</t>
  </si>
  <si>
    <t>석 곡 동</t>
  </si>
  <si>
    <t xml:space="preserve">매 곡 동 </t>
  </si>
  <si>
    <t>문 화 동</t>
  </si>
  <si>
    <t>풍 향 동</t>
  </si>
  <si>
    <t>동 림 동</t>
  </si>
  <si>
    <t>용 봉 동</t>
  </si>
  <si>
    <t>신 안 동</t>
  </si>
  <si>
    <t>임     동</t>
  </si>
  <si>
    <t>중 앙 동</t>
  </si>
  <si>
    <t xml:space="preserve">  ○ 북  구 </t>
  </si>
  <si>
    <t xml:space="preserve">   ○ 북    구</t>
  </si>
  <si>
    <t>합                   계</t>
  </si>
  <si>
    <t>인            구</t>
  </si>
  <si>
    <t>2. 동별  세대  및  인구 (동구~광산구) - 2017년 12월 31일 기준</t>
  </si>
  <si>
    <t xml:space="preserve">  ○ 서    구</t>
  </si>
  <si>
    <t>양       동</t>
  </si>
  <si>
    <t>화정 2동</t>
  </si>
  <si>
    <t>금호 2동</t>
  </si>
  <si>
    <t>금호 1동</t>
  </si>
  <si>
    <t>화정 1동</t>
  </si>
  <si>
    <t>상무 2동</t>
  </si>
  <si>
    <t>상무 1동</t>
  </si>
  <si>
    <t>농성 2동</t>
  </si>
  <si>
    <t>농성 1동</t>
  </si>
  <si>
    <t>서  창  동</t>
  </si>
  <si>
    <t>양  3 동</t>
  </si>
  <si>
    <t>동 천 동</t>
  </si>
  <si>
    <t>풍 암 동</t>
  </si>
  <si>
    <t>치 평 동</t>
  </si>
  <si>
    <t>치  평  동</t>
  </si>
  <si>
    <t>양     동</t>
  </si>
  <si>
    <t>유 덕 동</t>
  </si>
  <si>
    <t>서 창 동</t>
  </si>
  <si>
    <t>광 천 동</t>
  </si>
  <si>
    <t>화정 3동</t>
  </si>
  <si>
    <t>화정 4동</t>
  </si>
  <si>
    <t>세대</t>
  </si>
  <si>
    <t>학운동</t>
  </si>
  <si>
    <t>동명동</t>
  </si>
  <si>
    <t>충장동</t>
  </si>
  <si>
    <t>서남동</t>
  </si>
  <si>
    <t>풍암동</t>
  </si>
  <si>
    <t>세 대</t>
  </si>
  <si>
    <t>치평동</t>
  </si>
  <si>
    <t>2. 동별  세대  및  인구 (동구~광산구) - 2018년 12월 31일 기준</t>
  </si>
  <si>
    <t>두 암 1동</t>
  </si>
  <si>
    <t>운 암 1동</t>
  </si>
  <si>
    <t>신  안  동</t>
  </si>
  <si>
    <t>주월2동</t>
  </si>
  <si>
    <t>두 암 3동</t>
  </si>
  <si>
    <t>주월1동</t>
  </si>
  <si>
    <t>방 림 2동</t>
  </si>
  <si>
    <t>중흥3동</t>
  </si>
  <si>
    <t>사  직  동</t>
  </si>
  <si>
    <t>문흥2동</t>
  </si>
  <si>
    <t>월 산 5동</t>
  </si>
  <si>
    <t>방 림 1동</t>
  </si>
  <si>
    <t>봉 선 2동</t>
  </si>
  <si>
    <t>봉 선 1동</t>
  </si>
  <si>
    <t>운암1동</t>
  </si>
  <si>
    <t>월 산 4동</t>
  </si>
  <si>
    <t>중흥1동</t>
  </si>
  <si>
    <t>도  산  동</t>
  </si>
  <si>
    <t>세     대</t>
  </si>
  <si>
    <t>문 흥 2동</t>
  </si>
  <si>
    <t>첨단1동</t>
  </si>
  <si>
    <t>평    동</t>
  </si>
  <si>
    <t>합                              계</t>
  </si>
  <si>
    <t>인                 구</t>
  </si>
  <si>
    <t>외       국       인</t>
  </si>
  <si>
    <t>한      국       인</t>
  </si>
  <si>
    <t>한        국        인</t>
  </si>
  <si>
    <t>한       국       인</t>
  </si>
  <si>
    <t>인               구</t>
  </si>
  <si>
    <t>외        국        인</t>
  </si>
  <si>
    <t>지 산 2동</t>
  </si>
  <si>
    <t>우  산  동</t>
  </si>
  <si>
    <t>월 곡 1동</t>
  </si>
  <si>
    <t>월산5동</t>
  </si>
  <si>
    <t>금 호 1동</t>
  </si>
  <si>
    <t>백운1동</t>
  </si>
  <si>
    <t xml:space="preserve">  ○ 동 구</t>
  </si>
  <si>
    <t>○ 남  구</t>
  </si>
  <si>
    <t>금 호 2동</t>
  </si>
  <si>
    <t>풍  암  동</t>
  </si>
  <si>
    <t>지 원 1동</t>
  </si>
  <si>
    <t>농성1동</t>
  </si>
  <si>
    <t>상무2동</t>
  </si>
  <si>
    <t>봉선2동</t>
  </si>
  <si>
    <t>금호1동</t>
  </si>
  <si>
    <t>농성2동</t>
  </si>
  <si>
    <t>세    대</t>
  </si>
  <si>
    <t>월산4동</t>
  </si>
  <si>
    <t>백 운 1동</t>
  </si>
  <si>
    <t>화 정 4동</t>
  </si>
  <si>
    <t>건  국  동</t>
  </si>
  <si>
    <t>화정2동</t>
  </si>
  <si>
    <t>학  운  동</t>
  </si>
  <si>
    <t>상 무 2동</t>
  </si>
  <si>
    <t>화정1동</t>
  </si>
  <si>
    <t>화정4동</t>
  </si>
  <si>
    <t>총   계</t>
  </si>
  <si>
    <t>화 정 3동</t>
  </si>
  <si>
    <t>농 성 1동</t>
  </si>
  <si>
    <t>화정3동</t>
  </si>
  <si>
    <t>화 정 2동</t>
  </si>
  <si>
    <t>유  덕  동</t>
  </si>
  <si>
    <t>삼  각  동</t>
  </si>
  <si>
    <t>백운2동</t>
  </si>
  <si>
    <t>농 성 2동</t>
  </si>
  <si>
    <t>두 암 2동</t>
  </si>
  <si>
    <t>운암2동</t>
  </si>
  <si>
    <t>송  암  동</t>
  </si>
  <si>
    <t>문 흥 1동</t>
  </si>
  <si>
    <t>문흥1동</t>
  </si>
  <si>
    <t>첨 단 1동</t>
  </si>
  <si>
    <t>첨단2동</t>
  </si>
  <si>
    <t>월곡2동</t>
  </si>
  <si>
    <t>두암1동</t>
  </si>
  <si>
    <t>지 원 2동</t>
  </si>
  <si>
    <t>상무1동</t>
  </si>
  <si>
    <t>서  남  동</t>
  </si>
  <si>
    <t>금호2동</t>
  </si>
  <si>
    <t>봉선1동</t>
  </si>
  <si>
    <t>방림1동</t>
  </si>
  <si>
    <t>동  명  동</t>
  </si>
  <si>
    <t>산 수 2동</t>
  </si>
  <si>
    <t>○ 광 산 구</t>
  </si>
  <si>
    <t>두암2동</t>
  </si>
  <si>
    <t>학  동</t>
  </si>
  <si>
    <t>석  곡  동</t>
  </si>
  <si>
    <t>운암3동</t>
  </si>
  <si>
    <t>풍  향  동</t>
  </si>
  <si>
    <t>오 치 2동</t>
  </si>
  <si>
    <t xml:space="preserve">  ○ 남 구</t>
  </si>
  <si>
    <t>첨 단 2동</t>
  </si>
  <si>
    <t>중 흥 2동</t>
  </si>
  <si>
    <t>동  림  동</t>
  </si>
  <si>
    <t>송 정 2동</t>
  </si>
  <si>
    <t>주 월 2동</t>
  </si>
  <si>
    <t>효  덕  동</t>
  </si>
  <si>
    <t>양  림  동</t>
  </si>
  <si>
    <t>주 월 1동</t>
  </si>
  <si>
    <t>용  봉  동</t>
  </si>
  <si>
    <t>어  룡  동</t>
  </si>
  <si>
    <t>구   분</t>
  </si>
  <si>
    <t>총    계</t>
  </si>
  <si>
    <t>합    계</t>
  </si>
  <si>
    <t>산 수 1동</t>
  </si>
  <si>
    <t>계 림 1동</t>
  </si>
  <si>
    <t>상 무 1동</t>
  </si>
  <si>
    <t>충  장  동</t>
  </si>
  <si>
    <t>대  촌  동</t>
  </si>
  <si>
    <t>광  천  동</t>
  </si>
  <si>
    <t>오 치 1동</t>
  </si>
  <si>
    <t>송정1동</t>
  </si>
  <si>
    <t>월곡1동</t>
  </si>
  <si>
    <t>중흥2동</t>
  </si>
  <si>
    <t>매 곡 동</t>
  </si>
  <si>
    <t>백 운 2동</t>
  </si>
  <si>
    <t>중  앙  동</t>
  </si>
  <si>
    <t>송 정 1동</t>
  </si>
  <si>
    <t>문  화  동</t>
  </si>
  <si>
    <t>중 흥 3동</t>
  </si>
  <si>
    <t>오치1동</t>
  </si>
  <si>
    <t>중 흥 1동</t>
  </si>
  <si>
    <t>월 곡 2동</t>
  </si>
  <si>
    <t>지 산 1동</t>
  </si>
  <si>
    <t>방림2동</t>
  </si>
  <si>
    <t>화 정 1동</t>
  </si>
  <si>
    <t>송정2동</t>
  </si>
  <si>
    <t>두암3동</t>
  </si>
  <si>
    <t>일  곡  동</t>
  </si>
  <si>
    <t>비  아  동</t>
  </si>
  <si>
    <t>오치2동</t>
  </si>
  <si>
    <t>운 암 2동</t>
  </si>
  <si>
    <t>운 암 3동</t>
  </si>
  <si>
    <t>신  흥  동</t>
  </si>
  <si>
    <t>계 림 2동</t>
  </si>
  <si>
    <t>한     국     인</t>
  </si>
  <si>
    <t>한      국      인</t>
  </si>
  <si>
    <t xml:space="preserve">    ○ 동    구</t>
  </si>
  <si>
    <t>합            계</t>
  </si>
  <si>
    <t>(단위 : 명, 세대)</t>
  </si>
  <si>
    <t xml:space="preserve">    ○ 남    구</t>
  </si>
  <si>
    <t xml:space="preserve">   ○ 북    구 </t>
  </si>
  <si>
    <t>(단위 : 세대, 명)</t>
  </si>
  <si>
    <t>한     국      인</t>
  </si>
  <si>
    <t xml:space="preserve">    ○  남   구</t>
  </si>
  <si>
    <t xml:space="preserve">    ○ 서    구</t>
  </si>
  <si>
    <t>한    국     인</t>
  </si>
  <si>
    <t xml:space="preserve">    ○ 북    구</t>
  </si>
  <si>
    <t xml:space="preserve">   ○ 남    구</t>
  </si>
  <si>
    <t>단위 : 명, 세대</t>
  </si>
  <si>
    <t xml:space="preserve">   ○ 광산구</t>
  </si>
  <si>
    <t xml:space="preserve">   ○ 북  구 </t>
  </si>
  <si>
    <t xml:space="preserve">    ○ 북  구 </t>
  </si>
  <si>
    <t>단위 : 세대,명</t>
  </si>
  <si>
    <t>합      계</t>
  </si>
  <si>
    <t xml:space="preserve">   ○ 남   구</t>
  </si>
  <si>
    <t>합       계</t>
  </si>
  <si>
    <t>외   국    인</t>
  </si>
  <si>
    <t>학       동</t>
  </si>
  <si>
    <t xml:space="preserve">   ○ 서    구</t>
  </si>
  <si>
    <t>한   국    인</t>
  </si>
  <si>
    <t xml:space="preserve">    ○ 광 산 구</t>
  </si>
  <si>
    <t>단위 : 세대, 명</t>
  </si>
  <si>
    <t xml:space="preserve">    ○ 남   구</t>
  </si>
  <si>
    <t>외    국    인</t>
  </si>
  <si>
    <t>총      계</t>
  </si>
  <si>
    <t>양   3  동</t>
  </si>
  <si>
    <t>한    국    인</t>
  </si>
  <si>
    <t>임       동</t>
  </si>
  <si>
    <t xml:space="preserve">매  곡  동 </t>
  </si>
  <si>
    <t>합        계</t>
  </si>
  <si>
    <t>합                          계</t>
  </si>
  <si>
    <t>한             국             인</t>
  </si>
  <si>
    <t>인                   구</t>
  </si>
  <si>
    <t>인                  구</t>
  </si>
  <si>
    <t>외         국         인</t>
  </si>
  <si>
    <t>합                     계</t>
  </si>
  <si>
    <t>합                  계</t>
  </si>
  <si>
    <t>인                    구</t>
  </si>
  <si>
    <t>합                       계</t>
  </si>
  <si>
    <t>내           국             인</t>
  </si>
  <si>
    <t>한           국            인</t>
  </si>
  <si>
    <t>내          국           인</t>
  </si>
  <si>
    <t xml:space="preserve">2. 동별  세대  및  인구 (동구~광산구) </t>
  </si>
  <si>
    <t>내           국            인</t>
  </si>
  <si>
    <t>한          국           인</t>
  </si>
  <si>
    <t xml:space="preserve"> ○ 서    구</t>
    <phoneticPr fontId="23" type="noConversion"/>
  </si>
  <si>
    <t>양 산 동</t>
    <phoneticPr fontId="23" type="noConversion"/>
  </si>
  <si>
    <t>신 용 동</t>
    <phoneticPr fontId="23" type="noConversion"/>
  </si>
  <si>
    <t>진 월 동</t>
  </si>
  <si>
    <t>신 용 동</t>
  </si>
  <si>
    <t>매 곡 동</t>
    <phoneticPr fontId="23" type="noConversion"/>
  </si>
  <si>
    <t xml:space="preserve"> ○ 동    구</t>
    <phoneticPr fontId="23" type="noConversion"/>
  </si>
  <si>
    <t>(단위 : 세대, 명)</t>
    <phoneticPr fontId="23" type="noConversion"/>
  </si>
  <si>
    <t>2022.2/2</t>
  </si>
  <si>
    <t xml:space="preserve"> ○ 남    구</t>
    <phoneticPr fontId="23" type="noConversion"/>
  </si>
  <si>
    <t xml:space="preserve"> ○ 북    구</t>
    <phoneticPr fontId="23" type="noConversion"/>
  </si>
  <si>
    <t>내           국            인</t>
    <phoneticPr fontId="23" type="noConversion"/>
  </si>
  <si>
    <t xml:space="preserve"> ○ 광 산 구</t>
    <phoneticPr fontId="23" type="noConversion"/>
  </si>
  <si>
    <t>내          국           인</t>
    <phoneticPr fontId="23" type="noConversion"/>
  </si>
  <si>
    <t>2023.1/2</t>
  </si>
  <si>
    <t>2023.2/2</t>
  </si>
  <si>
    <t>2024.1/2</t>
    <phoneticPr fontId="23" type="noConversion"/>
  </si>
  <si>
    <t>진 월 동</t>
    <phoneticPr fontId="23" type="noConversion"/>
  </si>
  <si>
    <t>효 덕 동</t>
    <phoneticPr fontId="23" type="noConversion"/>
  </si>
  <si>
    <t>중 흥 동</t>
    <phoneticPr fontId="23" type="noConversion"/>
  </si>
  <si>
    <t>수 완 동</t>
    <phoneticPr fontId="23" type="noConversion"/>
  </si>
  <si>
    <t>하 남 동</t>
    <phoneticPr fontId="23" type="noConversion"/>
  </si>
  <si>
    <t>임 곡 동</t>
    <phoneticPr fontId="23" type="noConversion"/>
  </si>
  <si>
    <t>동 곡 동</t>
    <phoneticPr fontId="23" type="noConversion"/>
  </si>
  <si>
    <t>평     동</t>
    <phoneticPr fontId="23" type="noConversion"/>
  </si>
  <si>
    <t>삼 도 동</t>
    <phoneticPr fontId="23" type="noConversion"/>
  </si>
  <si>
    <t>본 량 동</t>
    <phoneticPr fontId="23" type="noConversion"/>
  </si>
  <si>
    <t>신 창 동</t>
    <phoneticPr fontId="23" type="noConversion"/>
  </si>
  <si>
    <t>2024.2/2</t>
  </si>
  <si>
    <t>중 흥 동</t>
  </si>
  <si>
    <r>
      <t xml:space="preserve">  </t>
    </r>
    <r>
      <rPr>
        <b/>
        <sz val="12"/>
        <color rgb="FF000000"/>
        <rFont val="빛고을광주_Light"/>
        <family val="1"/>
        <charset val="129"/>
      </rPr>
      <t>○</t>
    </r>
    <r>
      <rPr>
        <b/>
        <sz val="14"/>
        <color rgb="FF000000"/>
        <rFont val="빛고을광주_Light"/>
        <family val="1"/>
        <charset val="129"/>
      </rPr>
      <t xml:space="preserve"> 동 구</t>
    </r>
  </si>
  <si>
    <r>
      <t xml:space="preserve">  </t>
    </r>
    <r>
      <rPr>
        <b/>
        <sz val="12"/>
        <color rgb="FF000000"/>
        <rFont val="빛고을광주_Light"/>
        <family val="1"/>
        <charset val="129"/>
      </rPr>
      <t>○</t>
    </r>
    <r>
      <rPr>
        <b/>
        <sz val="14"/>
        <color rgb="FF000000"/>
        <rFont val="빛고을광주_Light"/>
        <family val="1"/>
        <charset val="129"/>
      </rPr>
      <t xml:space="preserve"> 서 구</t>
    </r>
  </si>
  <si>
    <r>
      <t xml:space="preserve">  </t>
    </r>
    <r>
      <rPr>
        <b/>
        <sz val="12"/>
        <color rgb="FF000000"/>
        <rFont val="빛고을광주_Light"/>
        <family val="1"/>
        <charset val="129"/>
      </rPr>
      <t>○</t>
    </r>
    <r>
      <rPr>
        <b/>
        <sz val="14"/>
        <color rgb="FF000000"/>
        <rFont val="빛고을광주_Light"/>
        <family val="1"/>
        <charset val="129"/>
      </rPr>
      <t xml:space="preserve"> 남 구</t>
    </r>
  </si>
  <si>
    <r>
      <t>2. 동별  내국인·외국인 인구 및 세대 (동구~광산구) -</t>
    </r>
    <r>
      <rPr>
        <b/>
        <sz val="14"/>
        <color rgb="FF000000"/>
        <rFont val="빛고을광주_Light"/>
        <family val="1"/>
        <charset val="129"/>
      </rPr>
      <t xml:space="preserve"> 2019년 12월 31일 기준</t>
    </r>
    <phoneticPr fontId="23" type="noConversion"/>
  </si>
  <si>
    <r>
      <t>2. 동별  내국인·외국인 인구 및 세대 (동구~광산구) -</t>
    </r>
    <r>
      <rPr>
        <b/>
        <sz val="14"/>
        <color rgb="FF000000"/>
        <rFont val="빛고을광주_Light"/>
        <family val="1"/>
        <charset val="129"/>
      </rPr>
      <t xml:space="preserve"> 2020년 12월 31일 기준</t>
    </r>
    <phoneticPr fontId="23" type="noConversion"/>
  </si>
  <si>
    <r>
      <t>2. 동별  내국인·외국인 인구 및 세대 (동구~광산구) -</t>
    </r>
    <r>
      <rPr>
        <b/>
        <sz val="14"/>
        <color rgb="FF000000"/>
        <rFont val="빛고을광주_Light"/>
        <family val="1"/>
        <charset val="129"/>
      </rPr>
      <t xml:space="preserve"> 2021년 12월 31일 기준</t>
    </r>
    <phoneticPr fontId="23" type="noConversion"/>
  </si>
  <si>
    <r>
      <t>2. 동별  내국인·외국인 인구 및 세대 (동구~광산구) -</t>
    </r>
    <r>
      <rPr>
        <b/>
        <sz val="14"/>
        <color rgb="FF000000"/>
        <rFont val="빛고을광주_Light"/>
        <family val="1"/>
        <charset val="129"/>
      </rPr>
      <t xml:space="preserve"> 2022년 12월 31일 기준</t>
    </r>
    <phoneticPr fontId="23" type="noConversion"/>
  </si>
  <si>
    <r>
      <t>2. 동별  내국인·외국인 인구 및 세대 (동구~광산구) -</t>
    </r>
    <r>
      <rPr>
        <b/>
        <sz val="14"/>
        <color rgb="FF000000"/>
        <rFont val="빛고을광주_Light"/>
        <family val="1"/>
        <charset val="129"/>
      </rPr>
      <t xml:space="preserve"> 2023년 6월 30일 기준</t>
    </r>
    <phoneticPr fontId="23" type="noConversion"/>
  </si>
  <si>
    <r>
      <t>2. 동별  내국인·외국인 인구 및 세대 (동구~광산구) -</t>
    </r>
    <r>
      <rPr>
        <b/>
        <sz val="14"/>
        <color rgb="FF000000"/>
        <rFont val="빛고을광주_Light"/>
        <family val="1"/>
        <charset val="129"/>
      </rPr>
      <t xml:space="preserve"> 2023년 12월 31일 기준</t>
    </r>
    <phoneticPr fontId="23" type="noConversion"/>
  </si>
  <si>
    <r>
      <t>2. 동별  내국인·외국인 인구 및 세대 (동구~광산구) -</t>
    </r>
    <r>
      <rPr>
        <b/>
        <sz val="14"/>
        <color rgb="FF000000"/>
        <rFont val="빛고을광주_Light"/>
        <family val="1"/>
        <charset val="129"/>
      </rPr>
      <t xml:space="preserve"> 2024년 6월 30일 기준</t>
    </r>
    <phoneticPr fontId="23" type="noConversion"/>
  </si>
  <si>
    <r>
      <t>2. 동별  내국인·외국인 인구 및 세대 (동구~광산구) -</t>
    </r>
    <r>
      <rPr>
        <b/>
        <sz val="14"/>
        <color rgb="FF000000"/>
        <rFont val="빛고을광주_Light"/>
        <family val="1"/>
        <charset val="129"/>
      </rPr>
      <t xml:space="preserve"> 2024년 12월 31일 기준</t>
    </r>
    <phoneticPr fontId="23" type="noConversion"/>
  </si>
  <si>
    <t>2025.1/2</t>
  </si>
  <si>
    <r>
      <t>2. 동별  내국인·외국인 인구 및 세대 (동구~광산구) -</t>
    </r>
    <r>
      <rPr>
        <b/>
        <sz val="14"/>
        <color rgb="FF000000"/>
        <rFont val="빛고을광주_Light"/>
        <family val="1"/>
        <charset val="129"/>
      </rPr>
      <t xml:space="preserve"> 2025년 6월 30일 기준</t>
    </r>
    <phoneticPr fontId="23" type="noConversion"/>
  </si>
  <si>
    <r>
      <t>2. 동별  내국인·외국인 인구 및 세대 (동구~광산구) -</t>
    </r>
    <r>
      <rPr>
        <b/>
        <sz val="14"/>
        <color rgb="FF000000"/>
        <rFont val="빛고을광주_Light"/>
        <family val="1"/>
        <charset val="129"/>
      </rPr>
      <t xml:space="preserve"> 2025년 12월 31일 기준</t>
    </r>
    <phoneticPr fontId="23" type="noConversion"/>
  </si>
  <si>
    <t>2025.2/2</t>
  </si>
  <si>
    <r>
      <t>2. 동별  내국인·외국인 인구 및 세대 (동구~광산구) -</t>
    </r>
    <r>
      <rPr>
        <b/>
        <sz val="14"/>
        <color rgb="FF000000"/>
        <rFont val="빛고을광주_Light"/>
        <family val="1"/>
        <charset val="129"/>
      </rPr>
      <t xml:space="preserve"> 2026년 6월 30일 기준</t>
    </r>
    <phoneticPr fontId="23" type="noConversion"/>
  </si>
  <si>
    <t>2026.1/2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</si>
</sst>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-* #,##0_-;\-* #,##0_-;_-* &quot;-&quot;_-;_-@_-"/>
    <numFmt numFmtId="176" formatCode="#,##0_ "/>
    <numFmt numFmtId="177" formatCode="#,##0\ "/>
    <numFmt numFmtId="178" formatCode="#\ ###\ ##0"/>
    <numFmt numFmtId="179" formatCode="###,###"/>
  </numFmts>
  <fonts count="39" x14ac:knownFonts="1">
    <font>
      <sz val="11"/>
      <color rgb="FF000000"/>
      <name val="돋움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2"/>
      <color rgb="FF000000"/>
      <name val="빛고을광주_Light"/>
      <family val="1"/>
      <charset val="129"/>
    </font>
    <font>
      <sz val="12"/>
      <color rgb="FF000000"/>
      <name val="빛고을광주_Light"/>
      <family val="1"/>
      <charset val="129"/>
    </font>
    <font>
      <sz val="11"/>
      <color rgb="FF000000"/>
      <name val="빛고을광주_Light"/>
      <family val="1"/>
      <charset val="129"/>
    </font>
    <font>
      <b/>
      <sz val="11"/>
      <color rgb="FF000000"/>
      <name val="빛고을광주_Light"/>
      <family val="1"/>
      <charset val="129"/>
    </font>
    <font>
      <sz val="18"/>
      <color rgb="FF000000"/>
      <name val="빛고을광주_Light"/>
      <family val="1"/>
      <charset val="129"/>
    </font>
    <font>
      <b/>
      <sz val="14"/>
      <color rgb="FF000000"/>
      <name val="빛고을광주_Light"/>
      <family val="1"/>
      <charset val="129"/>
    </font>
    <font>
      <b/>
      <sz val="16"/>
      <color rgb="FF000000"/>
      <name val="빛고을광주_Light"/>
      <family val="1"/>
      <charset val="129"/>
    </font>
    <font>
      <sz val="14"/>
      <color rgb="FF000000"/>
      <name val="빛고을광주_Light"/>
      <family val="1"/>
      <charset val="129"/>
    </font>
    <font>
      <sz val="10"/>
      <color rgb="FF000000"/>
      <name val="빛고을광주_Light"/>
      <family val="1"/>
      <charset val="129"/>
    </font>
    <font>
      <b/>
      <sz val="13"/>
      <color rgb="FF000000"/>
      <name val="빛고을광주_Light"/>
      <family val="1"/>
      <charset val="129"/>
    </font>
    <font>
      <sz val="13"/>
      <color rgb="FF000000"/>
      <name val="빛고을광주_Light"/>
      <family val="1"/>
      <charset val="129"/>
    </font>
    <font>
      <b/>
      <sz val="18"/>
      <color rgb="FF000000"/>
      <name val="빛고을광주_Light"/>
      <family val="1"/>
      <charset val="129"/>
    </font>
    <font>
      <b/>
      <sz val="12"/>
      <name val="빛고을광주_Light"/>
      <family val="1"/>
      <charset val="129"/>
    </font>
    <font>
      <sz val="12"/>
      <name val="빛고을광주_Light"/>
      <family val="1"/>
      <charset val="129"/>
    </font>
  </fonts>
  <fills count="2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4" fillId="0" borderId="0"/>
    <xf numFmtId="1" fontId="5" fillId="0" borderId="0"/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6" fillId="0" borderId="0">
      <alignment vertical="center"/>
    </xf>
    <xf numFmtId="0" fontId="7" fillId="20" borderId="1">
      <alignment vertical="center"/>
    </xf>
    <xf numFmtId="0" fontId="8" fillId="3" borderId="0">
      <alignment vertical="center"/>
    </xf>
    <xf numFmtId="0" fontId="22" fillId="21" borderId="2">
      <alignment vertical="center"/>
    </xf>
    <xf numFmtId="0" fontId="9" fillId="22" borderId="0">
      <alignment vertical="center"/>
    </xf>
    <xf numFmtId="0" fontId="10" fillId="0" borderId="0">
      <alignment vertical="center"/>
    </xf>
    <xf numFmtId="0" fontId="11" fillId="23" borderId="3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4" fillId="7" borderId="1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4" borderId="0">
      <alignment vertical="center"/>
    </xf>
    <xf numFmtId="0" fontId="20" fillId="20" borderId="9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4" fillId="0" borderId="0"/>
    <xf numFmtId="0" fontId="2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24" fillId="0" borderId="0"/>
    <xf numFmtId="0" fontId="21" fillId="0" borderId="0"/>
    <xf numFmtId="0" fontId="21" fillId="0" borderId="0"/>
  </cellStyleXfs>
  <cellXfs count="779">
    <xf numFmtId="0" fontId="0" fillId="0" borderId="0" xfId="0" applyNumberFormat="1"/>
    <xf numFmtId="0" fontId="25" fillId="0" borderId="11" xfId="0" applyNumberFormat="1" applyFont="1" applyFill="1" applyBorder="1" applyAlignment="1" applyProtection="1">
      <alignment horizontal="center" vertical="center"/>
    </xf>
    <xf numFmtId="3" fontId="25" fillId="0" borderId="0" xfId="0" applyNumberFormat="1" applyFont="1" applyFill="1" applyAlignment="1" applyProtection="1">
      <alignment horizontal="right" vertical="center"/>
    </xf>
    <xf numFmtId="3" fontId="25" fillId="0" borderId="0" xfId="0" applyNumberFormat="1" applyFont="1" applyFill="1" applyBorder="1" applyAlignment="1" applyProtection="1">
      <alignment horizontal="right" vertical="center"/>
    </xf>
    <xf numFmtId="0" fontId="26" fillId="0" borderId="11" xfId="0" applyNumberFormat="1" applyFont="1" applyBorder="1" applyAlignment="1" applyProtection="1">
      <alignment horizontal="center" vertical="center"/>
    </xf>
    <xf numFmtId="3" fontId="26" fillId="0" borderId="0" xfId="0" applyNumberFormat="1" applyFont="1" applyAlignment="1" applyProtection="1">
      <alignment horizontal="right" vertical="center"/>
    </xf>
    <xf numFmtId="3" fontId="26" fillId="0" borderId="0" xfId="0" applyNumberFormat="1" applyFont="1" applyAlignment="1" applyProtection="1">
      <alignment horizontal="right" vertical="center"/>
      <protection locked="0"/>
    </xf>
    <xf numFmtId="0" fontId="26" fillId="0" borderId="12" xfId="0" applyNumberFormat="1" applyFont="1" applyBorder="1" applyAlignment="1" applyProtection="1">
      <alignment horizontal="center" vertical="center"/>
    </xf>
    <xf numFmtId="3" fontId="26" fillId="0" borderId="13" xfId="0" applyNumberFormat="1" applyFont="1" applyBorder="1" applyAlignment="1" applyProtection="1">
      <alignment horizontal="right" vertical="center"/>
    </xf>
    <xf numFmtId="3" fontId="26" fillId="0" borderId="10" xfId="0" applyNumberFormat="1" applyFont="1" applyBorder="1" applyAlignment="1" applyProtection="1">
      <alignment horizontal="right" vertical="center"/>
    </xf>
    <xf numFmtId="3" fontId="26" fillId="0" borderId="10" xfId="0" applyNumberFormat="1" applyFont="1" applyBorder="1" applyAlignment="1" applyProtection="1">
      <alignment horizontal="right" vertical="center"/>
      <protection locked="0"/>
    </xf>
    <xf numFmtId="41" fontId="25" fillId="0" borderId="0" xfId="0" applyNumberFormat="1" applyFont="1" applyFill="1" applyAlignment="1" applyProtection="1">
      <alignment horizontal="right" vertical="center" shrinkToFit="1"/>
    </xf>
    <xf numFmtId="0" fontId="26" fillId="0" borderId="11" xfId="0" applyNumberFormat="1" applyFont="1" applyFill="1" applyBorder="1" applyAlignment="1" applyProtection="1">
      <alignment horizontal="center" vertical="center"/>
    </xf>
    <xf numFmtId="41" fontId="26" fillId="0" borderId="0" xfId="0" applyNumberFormat="1" applyFont="1" applyFill="1" applyAlignment="1" applyProtection="1">
      <alignment horizontal="right" vertical="center" shrinkToFit="1"/>
    </xf>
    <xf numFmtId="41" fontId="26" fillId="0" borderId="0" xfId="0" applyNumberFormat="1" applyFont="1" applyFill="1" applyAlignment="1" applyProtection="1">
      <alignment horizontal="right" vertical="center" shrinkToFit="1"/>
      <protection locked="0"/>
    </xf>
    <xf numFmtId="41" fontId="26" fillId="0" borderId="0" xfId="0" applyNumberFormat="1" applyFont="1" applyAlignment="1" applyProtection="1">
      <alignment horizontal="right" vertical="center" shrinkToFit="1"/>
    </xf>
    <xf numFmtId="41" fontId="26" fillId="0" borderId="0" xfId="0" applyNumberFormat="1" applyFont="1" applyAlignment="1" applyProtection="1">
      <alignment horizontal="right" vertical="center" shrinkToFit="1"/>
      <protection locked="0"/>
    </xf>
    <xf numFmtId="0" fontId="26" fillId="24" borderId="11" xfId="0" applyNumberFormat="1" applyFont="1" applyFill="1" applyBorder="1" applyAlignment="1" applyProtection="1">
      <alignment horizontal="center" vertical="center"/>
    </xf>
    <xf numFmtId="41" fontId="26" fillId="24" borderId="0" xfId="0" applyNumberFormat="1" applyFont="1" applyFill="1" applyBorder="1" applyAlignment="1" applyProtection="1">
      <alignment horizontal="right" vertical="center" shrinkToFit="1"/>
    </xf>
    <xf numFmtId="41" fontId="26" fillId="24" borderId="0" xfId="0" applyNumberFormat="1" applyFont="1" applyFill="1" applyAlignment="1" applyProtection="1">
      <alignment horizontal="right" vertical="center" shrinkToFit="1"/>
    </xf>
    <xf numFmtId="41" fontId="26" fillId="24" borderId="0" xfId="0" applyNumberFormat="1" applyFont="1" applyFill="1" applyBorder="1" applyAlignment="1" applyProtection="1">
      <alignment horizontal="right" vertical="center" shrinkToFit="1"/>
      <protection locked="0"/>
    </xf>
    <xf numFmtId="41" fontId="26" fillId="0" borderId="0" xfId="0" applyNumberFormat="1" applyFont="1" applyBorder="1" applyAlignment="1" applyProtection="1">
      <alignment horizontal="right" vertical="center" shrinkToFit="1"/>
    </xf>
    <xf numFmtId="41" fontId="26" fillId="0" borderId="0" xfId="0" applyNumberFormat="1" applyFont="1" applyBorder="1" applyAlignment="1" applyProtection="1">
      <alignment horizontal="right" vertical="center" shrinkToFit="1"/>
      <protection locked="0"/>
    </xf>
    <xf numFmtId="41" fontId="26" fillId="0" borderId="10" xfId="0" applyNumberFormat="1" applyFont="1" applyBorder="1" applyAlignment="1" applyProtection="1">
      <alignment horizontal="right" vertical="center" shrinkToFit="1"/>
    </xf>
    <xf numFmtId="41" fontId="26" fillId="0" borderId="10" xfId="0" applyNumberFormat="1" applyFont="1" applyBorder="1" applyAlignment="1" applyProtection="1">
      <alignment horizontal="right" vertical="center" shrinkToFit="1"/>
      <protection locked="0"/>
    </xf>
    <xf numFmtId="3" fontId="25" fillId="0" borderId="0" xfId="0" applyNumberFormat="1" applyFont="1" applyFill="1" applyAlignment="1" applyProtection="1">
      <alignment horizontal="right" vertical="center" shrinkToFit="1"/>
    </xf>
    <xf numFmtId="3" fontId="25" fillId="0" borderId="19" xfId="0" applyNumberFormat="1" applyFont="1" applyFill="1" applyBorder="1" applyAlignment="1" applyProtection="1">
      <alignment horizontal="right" vertical="center" shrinkToFit="1"/>
    </xf>
    <xf numFmtId="3" fontId="26" fillId="0" borderId="0" xfId="0" applyNumberFormat="1" applyFont="1" applyFill="1" applyAlignment="1" applyProtection="1">
      <alignment horizontal="right" vertical="center" shrinkToFit="1"/>
    </xf>
    <xf numFmtId="3" fontId="26" fillId="0" borderId="0" xfId="0" applyNumberFormat="1" applyFont="1" applyFill="1" applyAlignment="1" applyProtection="1">
      <alignment horizontal="right" vertical="center" shrinkToFit="1"/>
      <protection locked="0"/>
    </xf>
    <xf numFmtId="3" fontId="26" fillId="0" borderId="0" xfId="0" applyNumberFormat="1" applyFont="1" applyAlignment="1" applyProtection="1">
      <alignment horizontal="right" vertical="center" shrinkToFit="1"/>
    </xf>
    <xf numFmtId="3" fontId="26" fillId="0" borderId="0" xfId="0" applyNumberFormat="1" applyFont="1" applyAlignment="1" applyProtection="1">
      <alignment horizontal="right" vertical="center" shrinkToFit="1"/>
      <protection locked="0"/>
    </xf>
    <xf numFmtId="3" fontId="26" fillId="0" borderId="0" xfId="0" applyNumberFormat="1" applyFont="1" applyBorder="1" applyAlignment="1" applyProtection="1">
      <alignment horizontal="right" vertical="center" shrinkToFit="1"/>
    </xf>
    <xf numFmtId="3" fontId="26" fillId="0" borderId="10" xfId="0" applyNumberFormat="1" applyFont="1" applyBorder="1" applyAlignment="1" applyProtection="1">
      <alignment horizontal="right" vertical="center" shrinkToFit="1"/>
    </xf>
    <xf numFmtId="3" fontId="26" fillId="0" borderId="10" xfId="0" applyNumberFormat="1" applyFont="1" applyBorder="1" applyAlignment="1" applyProtection="1">
      <alignment horizontal="right" vertical="center" shrinkToFit="1"/>
      <protection locked="0"/>
    </xf>
    <xf numFmtId="0" fontId="27" fillId="0" borderId="0" xfId="0" applyNumberFormat="1" applyFont="1" applyAlignment="1" applyProtection="1">
      <alignment horizontal="right"/>
    </xf>
    <xf numFmtId="0" fontId="28" fillId="0" borderId="17" xfId="0" applyNumberFormat="1" applyFont="1" applyFill="1" applyBorder="1" applyAlignment="1" applyProtection="1">
      <alignment horizontal="center" vertical="center"/>
    </xf>
    <xf numFmtId="178" fontId="28" fillId="0" borderId="19" xfId="0" applyNumberFormat="1" applyFont="1" applyFill="1" applyBorder="1" applyAlignment="1" applyProtection="1">
      <alignment horizontal="right" vertical="center" shrinkToFit="1"/>
    </xf>
    <xf numFmtId="0" fontId="27" fillId="0" borderId="11" xfId="0" applyNumberFormat="1" applyFont="1" applyBorder="1" applyAlignment="1" applyProtection="1">
      <alignment horizontal="center" vertical="center"/>
    </xf>
    <xf numFmtId="178" fontId="27" fillId="0" borderId="0" xfId="0" applyNumberFormat="1" applyFont="1" applyBorder="1" applyAlignment="1" applyProtection="1">
      <alignment horizontal="right" vertical="center" shrinkToFit="1"/>
    </xf>
    <xf numFmtId="178" fontId="27" fillId="0" borderId="0" xfId="0" applyNumberFormat="1" applyFont="1" applyBorder="1" applyAlignment="1" applyProtection="1">
      <alignment horizontal="right" vertical="center" shrinkToFit="1"/>
      <protection locked="0"/>
    </xf>
    <xf numFmtId="0" fontId="27" fillId="0" borderId="12" xfId="0" applyNumberFormat="1" applyFont="1" applyBorder="1" applyAlignment="1" applyProtection="1">
      <alignment horizontal="center" vertical="center"/>
    </xf>
    <xf numFmtId="178" fontId="27" fillId="0" borderId="10" xfId="0" applyNumberFormat="1" applyFont="1" applyBorder="1" applyAlignment="1" applyProtection="1">
      <alignment horizontal="right" vertical="center" shrinkToFit="1"/>
    </xf>
    <xf numFmtId="178" fontId="27" fillId="0" borderId="10" xfId="0" applyNumberFormat="1" applyFont="1" applyBorder="1" applyAlignment="1" applyProtection="1">
      <alignment horizontal="right" vertical="center" shrinkToFit="1"/>
      <protection locked="0"/>
    </xf>
    <xf numFmtId="0" fontId="25" fillId="0" borderId="17" xfId="0" applyNumberFormat="1" applyFont="1" applyFill="1" applyBorder="1" applyAlignment="1" applyProtection="1">
      <alignment horizontal="center" vertical="center"/>
    </xf>
    <xf numFmtId="41" fontId="25" fillId="0" borderId="19" xfId="0" applyNumberFormat="1" applyFont="1" applyFill="1" applyBorder="1" applyAlignment="1" applyProtection="1">
      <alignment horizontal="right" vertical="center" shrinkToFit="1"/>
    </xf>
    <xf numFmtId="0" fontId="26" fillId="0" borderId="11" xfId="0" applyNumberFormat="1" applyFont="1" applyBorder="1" applyAlignment="1" applyProtection="1">
      <alignment horizontal="center"/>
    </xf>
    <xf numFmtId="0" fontId="26" fillId="0" borderId="12" xfId="0" applyNumberFormat="1" applyFont="1" applyBorder="1" applyAlignment="1" applyProtection="1">
      <alignment horizontal="center"/>
    </xf>
    <xf numFmtId="0" fontId="27" fillId="0" borderId="0" xfId="0" applyNumberFormat="1" applyFont="1" applyProtection="1"/>
    <xf numFmtId="0" fontId="26" fillId="0" borderId="10" xfId="0" applyNumberFormat="1" applyFont="1" applyBorder="1" applyAlignment="1" applyProtection="1">
      <alignment horizontal="centerContinuous" vertical="center"/>
    </xf>
    <xf numFmtId="0" fontId="26" fillId="0" borderId="0" xfId="0" applyNumberFormat="1" applyFont="1" applyFill="1" applyProtection="1"/>
    <xf numFmtId="0" fontId="26" fillId="0" borderId="16" xfId="0" applyNumberFormat="1" applyFont="1" applyFill="1" applyBorder="1" applyAlignment="1" applyProtection="1">
      <alignment horizontal="center" vertical="center"/>
    </xf>
    <xf numFmtId="0" fontId="26" fillId="0" borderId="15" xfId="0" applyNumberFormat="1" applyFont="1" applyFill="1" applyBorder="1" applyAlignment="1" applyProtection="1">
      <alignment horizontal="center" vertical="center"/>
    </xf>
    <xf numFmtId="0" fontId="26" fillId="0" borderId="14" xfId="0" applyNumberFormat="1" applyFont="1" applyFill="1" applyBorder="1" applyAlignment="1" applyProtection="1">
      <alignment horizontal="center" vertical="center"/>
    </xf>
    <xf numFmtId="0" fontId="26" fillId="0" borderId="0" xfId="0" applyNumberFormat="1" applyFont="1" applyProtection="1">
      <protection locked="0"/>
    </xf>
    <xf numFmtId="0" fontId="26" fillId="0" borderId="0" xfId="0" applyNumberFormat="1" applyFont="1" applyAlignment="1" applyProtection="1">
      <alignment horizontal="center" vertical="center"/>
    </xf>
    <xf numFmtId="0" fontId="26" fillId="0" borderId="0" xfId="0" applyNumberFormat="1" applyFont="1" applyAlignment="1" applyProtection="1">
      <alignment horizontal="center" vertical="center"/>
      <protection locked="0"/>
    </xf>
    <xf numFmtId="0" fontId="27" fillId="0" borderId="0" xfId="0" applyNumberFormat="1" applyFont="1" applyProtection="1">
      <protection locked="0"/>
    </xf>
    <xf numFmtId="0" fontId="27" fillId="0" borderId="10" xfId="0" applyNumberFormat="1" applyFont="1" applyBorder="1" applyProtection="1"/>
    <xf numFmtId="0" fontId="26" fillId="0" borderId="17" xfId="0" applyNumberFormat="1" applyFont="1" applyFill="1" applyBorder="1" applyAlignment="1" applyProtection="1">
      <alignment horizontal="center" vertical="center"/>
    </xf>
    <xf numFmtId="0" fontId="26" fillId="0" borderId="12" xfId="0" applyNumberFormat="1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horizontal="center" vertical="center"/>
    </xf>
    <xf numFmtId="0" fontId="27" fillId="0" borderId="0" xfId="0" applyNumberFormat="1" applyFont="1" applyFill="1" applyProtection="1">
      <protection locked="0"/>
    </xf>
    <xf numFmtId="0" fontId="27" fillId="0" borderId="0" xfId="0" applyNumberFormat="1" applyFont="1"/>
    <xf numFmtId="0" fontId="27" fillId="0" borderId="0" xfId="0" applyNumberFormat="1" applyFont="1" applyAlignment="1">
      <alignment horizontal="left" vertical="center"/>
    </xf>
    <xf numFmtId="0" fontId="26" fillId="0" borderId="0" xfId="0" applyNumberFormat="1" applyFont="1" applyAlignment="1">
      <alignment horizontal="right"/>
    </xf>
    <xf numFmtId="0" fontId="27" fillId="0" borderId="0" xfId="0" applyNumberFormat="1" applyFont="1" applyFill="1"/>
    <xf numFmtId="0" fontId="26" fillId="0" borderId="16" xfId="0" applyNumberFormat="1" applyFont="1" applyFill="1" applyBorder="1" applyAlignment="1">
      <alignment horizontal="center" vertical="center"/>
    </xf>
    <xf numFmtId="0" fontId="26" fillId="0" borderId="15" xfId="0" applyNumberFormat="1" applyFont="1" applyFill="1" applyBorder="1" applyAlignment="1">
      <alignment horizontal="center" vertical="center"/>
    </xf>
    <xf numFmtId="0" fontId="26" fillId="0" borderId="18" xfId="0" applyNumberFormat="1" applyFont="1" applyFill="1" applyBorder="1" applyAlignment="1">
      <alignment horizontal="center" vertical="center"/>
    </xf>
    <xf numFmtId="0" fontId="26" fillId="0" borderId="14" xfId="0" applyNumberFormat="1" applyFont="1" applyFill="1" applyBorder="1" applyAlignment="1">
      <alignment horizontal="center" vertical="center"/>
    </xf>
    <xf numFmtId="0" fontId="25" fillId="0" borderId="17" xfId="0" applyNumberFormat="1" applyFont="1" applyFill="1" applyBorder="1" applyAlignment="1">
      <alignment horizontal="center" vertical="center"/>
    </xf>
    <xf numFmtId="176" fontId="25" fillId="0" borderId="19" xfId="0" applyNumberFormat="1" applyFont="1" applyFill="1" applyBorder="1" applyAlignment="1">
      <alignment horizontal="right" vertical="center"/>
    </xf>
    <xf numFmtId="0" fontId="27" fillId="0" borderId="11" xfId="0" applyNumberFormat="1" applyFont="1" applyBorder="1" applyAlignment="1">
      <alignment horizontal="center" vertical="center"/>
    </xf>
    <xf numFmtId="176" fontId="26" fillId="0" borderId="0" xfId="0" applyNumberFormat="1" applyFont="1" applyBorder="1" applyAlignment="1">
      <alignment horizontal="right" vertical="center"/>
    </xf>
    <xf numFmtId="0" fontId="27" fillId="0" borderId="12" xfId="0" applyNumberFormat="1" applyFont="1" applyBorder="1" applyAlignment="1">
      <alignment horizontal="center" vertical="center"/>
    </xf>
    <xf numFmtId="176" fontId="26" fillId="0" borderId="10" xfId="0" applyNumberFormat="1" applyFont="1" applyBorder="1" applyAlignment="1">
      <alignment horizontal="right" vertical="center"/>
    </xf>
    <xf numFmtId="0" fontId="27" fillId="0" borderId="0" xfId="0" applyNumberFormat="1" applyFont="1" applyBorder="1"/>
    <xf numFmtId="0" fontId="26" fillId="0" borderId="0" xfId="0" applyNumberFormat="1" applyFont="1" applyBorder="1" applyAlignment="1">
      <alignment horizontal="right"/>
    </xf>
    <xf numFmtId="0" fontId="26" fillId="0" borderId="11" xfId="0" applyNumberFormat="1" applyFont="1" applyBorder="1" applyAlignment="1">
      <alignment horizontal="center" vertical="center"/>
    </xf>
    <xf numFmtId="0" fontId="26" fillId="0" borderId="12" xfId="0" applyNumberFormat="1" applyFont="1" applyBorder="1" applyAlignment="1">
      <alignment horizontal="center" vertical="center"/>
    </xf>
    <xf numFmtId="41" fontId="25" fillId="0" borderId="23" xfId="0" applyNumberFormat="1" applyFont="1" applyFill="1" applyBorder="1" applyAlignment="1">
      <alignment horizontal="right" vertical="center"/>
    </xf>
    <xf numFmtId="41" fontId="25" fillId="0" borderId="19" xfId="0" applyNumberFormat="1" applyFont="1" applyFill="1" applyBorder="1" applyAlignment="1">
      <alignment horizontal="right" vertical="center"/>
    </xf>
    <xf numFmtId="0" fontId="26" fillId="0" borderId="11" xfId="0" applyNumberFormat="1" applyFont="1" applyFill="1" applyBorder="1" applyAlignment="1">
      <alignment horizontal="center" vertical="center"/>
    </xf>
    <xf numFmtId="41" fontId="26" fillId="0" borderId="24" xfId="0" applyNumberFormat="1" applyFont="1" applyFill="1" applyBorder="1" applyAlignment="1">
      <alignment horizontal="right" vertical="center"/>
    </xf>
    <xf numFmtId="41" fontId="26" fillId="0" borderId="0" xfId="0" applyNumberFormat="1" applyFont="1" applyFill="1" applyBorder="1" applyAlignment="1">
      <alignment horizontal="right" vertical="center"/>
    </xf>
    <xf numFmtId="0" fontId="26" fillId="0" borderId="12" xfId="0" applyNumberFormat="1" applyFont="1" applyFill="1" applyBorder="1" applyAlignment="1">
      <alignment horizontal="center" vertical="center"/>
    </xf>
    <xf numFmtId="41" fontId="26" fillId="0" borderId="13" xfId="0" applyNumberFormat="1" applyFont="1" applyFill="1" applyBorder="1" applyAlignment="1">
      <alignment horizontal="right" vertical="center"/>
    </xf>
    <xf numFmtId="41" fontId="26" fillId="0" borderId="10" xfId="0" applyNumberFormat="1" applyFont="1" applyFill="1" applyBorder="1" applyAlignment="1">
      <alignment horizontal="right" vertical="center"/>
    </xf>
    <xf numFmtId="0" fontId="27" fillId="0" borderId="0" xfId="0" applyNumberFormat="1" applyFont="1" applyFill="1" applyProtection="1"/>
    <xf numFmtId="0" fontId="26" fillId="0" borderId="15" xfId="0" applyNumberFormat="1" applyFont="1" applyBorder="1" applyAlignment="1">
      <alignment horizontal="center" vertical="center"/>
    </xf>
    <xf numFmtId="0" fontId="26" fillId="0" borderId="14" xfId="0" applyNumberFormat="1" applyFont="1" applyBorder="1" applyAlignment="1">
      <alignment horizontal="center" vertical="center"/>
    </xf>
    <xf numFmtId="176" fontId="25" fillId="0" borderId="26" xfId="0" applyNumberFormat="1" applyFont="1" applyFill="1" applyBorder="1" applyAlignment="1">
      <alignment horizontal="right" vertical="center"/>
    </xf>
    <xf numFmtId="176" fontId="28" fillId="0" borderId="26" xfId="0" applyNumberFormat="1" applyFont="1" applyFill="1" applyBorder="1" applyAlignment="1">
      <alignment horizontal="right" vertical="center"/>
    </xf>
    <xf numFmtId="176" fontId="28" fillId="0" borderId="23" xfId="0" applyNumberFormat="1" applyFont="1" applyFill="1" applyBorder="1" applyAlignment="1">
      <alignment horizontal="right" vertical="center"/>
    </xf>
    <xf numFmtId="176" fontId="26" fillId="0" borderId="25" xfId="0" applyNumberFormat="1" applyFont="1" applyBorder="1" applyAlignment="1">
      <alignment horizontal="right" vertical="center"/>
    </xf>
    <xf numFmtId="176" fontId="27" fillId="0" borderId="25" xfId="0" applyNumberFormat="1" applyFont="1" applyBorder="1" applyAlignment="1">
      <alignment horizontal="right" vertical="center"/>
    </xf>
    <xf numFmtId="176" fontId="27" fillId="0" borderId="24" xfId="0" applyNumberFormat="1" applyFont="1" applyBorder="1" applyAlignment="1">
      <alignment horizontal="right" vertical="center"/>
    </xf>
    <xf numFmtId="176" fontId="26" fillId="0" borderId="18" xfId="0" applyNumberFormat="1" applyFont="1" applyBorder="1" applyAlignment="1">
      <alignment horizontal="right" vertical="center"/>
    </xf>
    <xf numFmtId="176" fontId="27" fillId="0" borderId="18" xfId="0" applyNumberFormat="1" applyFont="1" applyBorder="1" applyAlignment="1">
      <alignment horizontal="right" vertical="center"/>
    </xf>
    <xf numFmtId="176" fontId="27" fillId="0" borderId="13" xfId="0" applyNumberFormat="1" applyFont="1" applyBorder="1" applyAlignment="1">
      <alignment horizontal="right" vertical="center"/>
    </xf>
    <xf numFmtId="41" fontId="26" fillId="0" borderId="24" xfId="0" applyNumberFormat="1" applyFont="1" applyBorder="1" applyAlignment="1">
      <alignment horizontal="right" vertical="center"/>
    </xf>
    <xf numFmtId="41" fontId="26" fillId="0" borderId="0" xfId="0" applyNumberFormat="1" applyFont="1" applyBorder="1" applyAlignment="1">
      <alignment horizontal="right" vertical="center"/>
    </xf>
    <xf numFmtId="41" fontId="26" fillId="0" borderId="13" xfId="0" applyNumberFormat="1" applyFont="1" applyBorder="1" applyAlignment="1">
      <alignment horizontal="right" vertical="center"/>
    </xf>
    <xf numFmtId="41" fontId="26" fillId="0" borderId="10" xfId="0" applyNumberFormat="1" applyFont="1" applyBorder="1" applyAlignment="1">
      <alignment horizontal="right" vertical="center"/>
    </xf>
    <xf numFmtId="0" fontId="26" fillId="0" borderId="0" xfId="0" applyNumberFormat="1" applyFont="1" applyProtection="1"/>
    <xf numFmtId="0" fontId="26" fillId="0" borderId="16" xfId="0" applyNumberFormat="1" applyFont="1" applyBorder="1" applyAlignment="1" applyProtection="1">
      <alignment horizontal="center" vertical="center"/>
    </xf>
    <xf numFmtId="0" fontId="26" fillId="0" borderId="15" xfId="0" applyNumberFormat="1" applyFont="1" applyBorder="1" applyAlignment="1" applyProtection="1">
      <alignment horizontal="center" vertical="center"/>
    </xf>
    <xf numFmtId="0" fontId="26" fillId="0" borderId="14" xfId="0" applyNumberFormat="1" applyFont="1" applyBorder="1" applyAlignment="1" applyProtection="1">
      <alignment horizontal="center" vertical="center"/>
    </xf>
    <xf numFmtId="0" fontId="25" fillId="0" borderId="11" xfId="0" applyNumberFormat="1" applyFont="1" applyBorder="1" applyAlignment="1" applyProtection="1">
      <alignment horizontal="center" vertical="center"/>
    </xf>
    <xf numFmtId="41" fontId="25" fillId="0" borderId="0" xfId="0" applyNumberFormat="1" applyFont="1" applyBorder="1" applyAlignment="1" applyProtection="1">
      <alignment vertical="center"/>
    </xf>
    <xf numFmtId="0" fontId="26" fillId="0" borderId="0" xfId="0" applyNumberFormat="1" applyFont="1" applyBorder="1" applyProtection="1"/>
    <xf numFmtId="41" fontId="26" fillId="0" borderId="0" xfId="0" applyNumberFormat="1" applyFont="1" applyAlignment="1" applyProtection="1">
      <alignment vertical="center"/>
    </xf>
    <xf numFmtId="41" fontId="26" fillId="0" borderId="0" xfId="0" applyNumberFormat="1" applyFont="1" applyAlignment="1" applyProtection="1">
      <alignment vertical="center"/>
      <protection locked="0"/>
    </xf>
    <xf numFmtId="41" fontId="26" fillId="0" borderId="13" xfId="0" applyNumberFormat="1" applyFont="1" applyBorder="1" applyAlignment="1" applyProtection="1">
      <alignment vertical="center"/>
    </xf>
    <xf numFmtId="41" fontId="26" fillId="0" borderId="10" xfId="0" applyNumberFormat="1" applyFont="1" applyBorder="1" applyAlignment="1" applyProtection="1">
      <alignment vertical="center"/>
    </xf>
    <xf numFmtId="41" fontId="26" fillId="0" borderId="10" xfId="0" applyNumberFormat="1" applyFont="1" applyBorder="1" applyAlignment="1" applyProtection="1">
      <alignment vertical="center"/>
      <protection locked="0"/>
    </xf>
    <xf numFmtId="0" fontId="26" fillId="0" borderId="20" xfId="0" applyNumberFormat="1" applyFont="1" applyBorder="1" applyAlignment="1" applyProtection="1">
      <alignment horizontal="centerContinuous" vertical="center"/>
    </xf>
    <xf numFmtId="0" fontId="26" fillId="0" borderId="21" xfId="0" applyNumberFormat="1" applyFont="1" applyBorder="1" applyAlignment="1" applyProtection="1">
      <alignment horizontal="center" vertical="center"/>
    </xf>
    <xf numFmtId="0" fontId="26" fillId="0" borderId="22" xfId="0" applyNumberFormat="1" applyFont="1" applyBorder="1" applyAlignment="1" applyProtection="1">
      <alignment horizontal="center" vertical="center"/>
    </xf>
    <xf numFmtId="0" fontId="25" fillId="0" borderId="17" xfId="0" applyNumberFormat="1" applyFont="1" applyBorder="1" applyAlignment="1" applyProtection="1">
      <alignment horizontal="center" vertical="center"/>
    </xf>
    <xf numFmtId="41" fontId="25" fillId="0" borderId="19" xfId="0" applyNumberFormat="1" applyFont="1" applyBorder="1" applyAlignment="1" applyProtection="1">
      <alignment horizontal="right" vertical="center"/>
    </xf>
    <xf numFmtId="41" fontId="26" fillId="0" borderId="0" xfId="0" applyNumberFormat="1" applyFont="1" applyBorder="1" applyAlignment="1" applyProtection="1">
      <alignment horizontal="right" vertical="center"/>
    </xf>
    <xf numFmtId="41" fontId="26" fillId="0" borderId="10" xfId="0" applyNumberFormat="1" applyFont="1" applyBorder="1" applyAlignment="1" applyProtection="1">
      <alignment horizontal="right" vertical="center"/>
    </xf>
    <xf numFmtId="0" fontId="30" fillId="0" borderId="0" xfId="0" applyNumberFormat="1" applyFont="1" applyAlignment="1" applyProtection="1">
      <alignment horizontal="center" vertical="center"/>
    </xf>
    <xf numFmtId="41" fontId="25" fillId="0" borderId="0" xfId="0" applyNumberFormat="1" applyFont="1" applyAlignment="1" applyProtection="1">
      <alignment horizontal="right" vertical="center"/>
    </xf>
    <xf numFmtId="41" fontId="26" fillId="0" borderId="0" xfId="0" applyNumberFormat="1" applyFont="1" applyAlignment="1" applyProtection="1">
      <alignment horizontal="right" vertical="center"/>
    </xf>
    <xf numFmtId="41" fontId="26" fillId="0" borderId="0" xfId="0" applyNumberFormat="1" applyFont="1" applyAlignment="1" applyProtection="1">
      <alignment horizontal="right" vertical="center"/>
      <protection locked="0"/>
    </xf>
    <xf numFmtId="41" fontId="26" fillId="0" borderId="10" xfId="0" applyNumberFormat="1" applyFont="1" applyBorder="1" applyAlignment="1" applyProtection="1">
      <alignment horizontal="right" vertical="center"/>
      <protection locked="0"/>
    </xf>
    <xf numFmtId="3" fontId="25" fillId="0" borderId="0" xfId="0" applyNumberFormat="1" applyFont="1" applyAlignment="1" applyProtection="1">
      <alignment horizontal="right" vertical="center"/>
    </xf>
    <xf numFmtId="3" fontId="25" fillId="0" borderId="19" xfId="0" applyNumberFormat="1" applyFont="1" applyBorder="1" applyAlignment="1" applyProtection="1">
      <alignment horizontal="right" vertical="center"/>
    </xf>
    <xf numFmtId="3" fontId="27" fillId="0" borderId="0" xfId="0" applyNumberFormat="1" applyFont="1" applyAlignment="1" applyProtection="1">
      <alignment horizontal="right" vertical="center"/>
    </xf>
    <xf numFmtId="3" fontId="27" fillId="0" borderId="0" xfId="0" applyNumberFormat="1" applyFont="1" applyAlignment="1" applyProtection="1">
      <alignment horizontal="right" vertical="center"/>
      <protection locked="0"/>
    </xf>
    <xf numFmtId="3" fontId="27" fillId="0" borderId="0" xfId="0" applyNumberFormat="1" applyFont="1" applyBorder="1" applyAlignment="1" applyProtection="1">
      <alignment horizontal="right" vertical="center"/>
    </xf>
    <xf numFmtId="3" fontId="27" fillId="0" borderId="0" xfId="0" applyNumberFormat="1" applyFont="1" applyBorder="1" applyAlignment="1" applyProtection="1">
      <alignment horizontal="right" vertical="center"/>
      <protection locked="0"/>
    </xf>
    <xf numFmtId="3" fontId="27" fillId="0" borderId="13" xfId="0" applyNumberFormat="1" applyFont="1" applyBorder="1" applyAlignment="1" applyProtection="1">
      <alignment horizontal="right" vertical="center"/>
    </xf>
    <xf numFmtId="3" fontId="27" fillId="0" borderId="10" xfId="0" applyNumberFormat="1" applyFont="1" applyBorder="1" applyAlignment="1" applyProtection="1">
      <alignment horizontal="right" vertical="center"/>
    </xf>
    <xf numFmtId="3" fontId="27" fillId="0" borderId="10" xfId="0" applyNumberFormat="1" applyFont="1" applyBorder="1" applyAlignment="1" applyProtection="1">
      <alignment horizontal="right" vertical="center"/>
      <protection locked="0"/>
    </xf>
    <xf numFmtId="0" fontId="27" fillId="0" borderId="0" xfId="0" applyNumberFormat="1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6" fillId="0" borderId="0" xfId="0" applyNumberFormat="1" applyFont="1" applyAlignment="1" applyProtection="1">
      <alignment horizontal="right"/>
    </xf>
    <xf numFmtId="0" fontId="27" fillId="0" borderId="0" xfId="0" applyNumberFormat="1" applyFont="1" applyAlignment="1" applyProtection="1">
      <alignment vertical="center"/>
      <protection locked="0"/>
    </xf>
    <xf numFmtId="0" fontId="26" fillId="0" borderId="15" xfId="0" applyNumberFormat="1" applyFont="1" applyBorder="1" applyAlignment="1" applyProtection="1">
      <alignment horizontal="center" vertical="center"/>
      <protection locked="0"/>
    </xf>
    <xf numFmtId="41" fontId="25" fillId="0" borderId="0" xfId="0" applyNumberFormat="1" applyFont="1" applyAlignment="1" applyProtection="1">
      <alignment vertical="center"/>
    </xf>
    <xf numFmtId="41" fontId="25" fillId="0" borderId="0" xfId="0" applyNumberFormat="1" applyFont="1" applyAlignment="1" applyProtection="1">
      <alignment vertical="center"/>
      <protection locked="0"/>
    </xf>
    <xf numFmtId="0" fontId="28" fillId="0" borderId="0" xfId="0" applyNumberFormat="1" applyFont="1" applyAlignment="1" applyProtection="1">
      <alignment vertical="center"/>
      <protection locked="0"/>
    </xf>
    <xf numFmtId="41" fontId="26" fillId="0" borderId="24" xfId="0" applyNumberFormat="1" applyFont="1" applyBorder="1" applyAlignment="1" applyProtection="1">
      <alignment vertical="center"/>
    </xf>
    <xf numFmtId="41" fontId="26" fillId="0" borderId="0" xfId="0" applyNumberFormat="1" applyFont="1" applyBorder="1" applyAlignment="1" applyProtection="1">
      <alignment vertical="center"/>
    </xf>
    <xf numFmtId="41" fontId="26" fillId="0" borderId="0" xfId="0" applyNumberFormat="1" applyFont="1" applyBorder="1" applyAlignment="1" applyProtection="1">
      <alignment vertical="center"/>
      <protection locked="0"/>
    </xf>
    <xf numFmtId="0" fontId="30" fillId="0" borderId="10" xfId="0" applyNumberFormat="1" applyFont="1" applyBorder="1" applyAlignment="1" applyProtection="1">
      <alignment horizontal="left" vertical="center"/>
    </xf>
    <xf numFmtId="0" fontId="32" fillId="0" borderId="10" xfId="0" applyNumberFormat="1" applyFont="1" applyBorder="1" applyAlignment="1" applyProtection="1">
      <alignment horizontal="left" vertical="center"/>
    </xf>
    <xf numFmtId="41" fontId="25" fillId="0" borderId="0" xfId="0" applyNumberFormat="1" applyFont="1" applyBorder="1" applyAlignment="1" applyProtection="1">
      <alignment horizontal="right" vertical="center"/>
    </xf>
    <xf numFmtId="41" fontId="26" fillId="0" borderId="13" xfId="0" applyNumberFormat="1" applyFont="1" applyBorder="1" applyAlignment="1" applyProtection="1">
      <alignment horizontal="right" vertical="center"/>
    </xf>
    <xf numFmtId="41" fontId="25" fillId="0" borderId="0" xfId="0" applyNumberFormat="1" applyFont="1" applyAlignment="1" applyProtection="1">
      <alignment horizontal="center" vertical="center"/>
    </xf>
    <xf numFmtId="41" fontId="26" fillId="0" borderId="0" xfId="0" applyNumberFormat="1" applyFont="1" applyAlignment="1" applyProtection="1">
      <alignment horizontal="center" vertical="center"/>
    </xf>
    <xf numFmtId="41" fontId="26" fillId="0" borderId="0" xfId="0" applyNumberFormat="1" applyFont="1" applyBorder="1" applyAlignment="1" applyProtection="1">
      <alignment horizontal="center" vertical="center"/>
    </xf>
    <xf numFmtId="41" fontId="26" fillId="0" borderId="0" xfId="0" applyNumberFormat="1" applyFont="1" applyBorder="1" applyAlignment="1" applyProtection="1">
      <alignment horizontal="right" vertical="center"/>
      <protection locked="0"/>
    </xf>
    <xf numFmtId="41" fontId="26" fillId="0" borderId="10" xfId="0" applyNumberFormat="1" applyFont="1" applyBorder="1" applyAlignment="1" applyProtection="1">
      <alignment horizontal="center" vertical="center"/>
    </xf>
    <xf numFmtId="176" fontId="25" fillId="0" borderId="0" xfId="0" applyNumberFormat="1" applyFont="1" applyAlignment="1" applyProtection="1">
      <alignment horizontal="right" vertical="center"/>
    </xf>
    <xf numFmtId="176" fontId="25" fillId="0" borderId="19" xfId="0" applyNumberFormat="1" applyFont="1" applyBorder="1" applyAlignment="1" applyProtection="1">
      <alignment horizontal="right" vertical="center"/>
    </xf>
    <xf numFmtId="176" fontId="26" fillId="0" borderId="0" xfId="0" applyNumberFormat="1" applyFont="1" applyAlignment="1" applyProtection="1">
      <alignment horizontal="right" vertical="center"/>
    </xf>
    <xf numFmtId="176" fontId="26" fillId="0" borderId="0" xfId="0" applyNumberFormat="1" applyFont="1" applyAlignment="1" applyProtection="1">
      <alignment horizontal="right" vertical="center"/>
      <protection locked="0"/>
    </xf>
    <xf numFmtId="176" fontId="26" fillId="0" borderId="0" xfId="0" applyNumberFormat="1" applyFont="1" applyBorder="1" applyAlignment="1" applyProtection="1">
      <alignment horizontal="right" vertical="center"/>
    </xf>
    <xf numFmtId="176" fontId="26" fillId="0" borderId="10" xfId="0" applyNumberFormat="1" applyFont="1" applyBorder="1" applyAlignment="1" applyProtection="1">
      <alignment horizontal="right" vertical="center"/>
    </xf>
    <xf numFmtId="176" fontId="26" fillId="0" borderId="10" xfId="0" applyNumberFormat="1" applyFont="1" applyBorder="1" applyAlignment="1" applyProtection="1">
      <alignment horizontal="right" vertical="center"/>
      <protection locked="0"/>
    </xf>
    <xf numFmtId="41" fontId="27" fillId="0" borderId="0" xfId="0" applyNumberFormat="1" applyFont="1" applyAlignment="1" applyProtection="1">
      <alignment horizontal="right" vertical="center"/>
    </xf>
    <xf numFmtId="41" fontId="27" fillId="0" borderId="0" xfId="0" applyNumberFormat="1" applyFont="1" applyAlignment="1" applyProtection="1">
      <alignment horizontal="right" vertical="center"/>
      <protection locked="0"/>
    </xf>
    <xf numFmtId="41" fontId="27" fillId="0" borderId="0" xfId="0" applyNumberFormat="1" applyFont="1" applyBorder="1" applyAlignment="1" applyProtection="1">
      <alignment horizontal="right" vertical="center"/>
    </xf>
    <xf numFmtId="41" fontId="27" fillId="0" borderId="0" xfId="0" applyNumberFormat="1" applyFont="1" applyBorder="1" applyAlignment="1" applyProtection="1">
      <alignment horizontal="right" vertical="center"/>
      <protection locked="0"/>
    </xf>
    <xf numFmtId="41" fontId="27" fillId="0" borderId="13" xfId="0" applyNumberFormat="1" applyFont="1" applyBorder="1" applyAlignment="1" applyProtection="1">
      <alignment horizontal="right" vertical="center"/>
    </xf>
    <xf numFmtId="41" fontId="27" fillId="0" borderId="10" xfId="0" applyNumberFormat="1" applyFont="1" applyBorder="1" applyAlignment="1" applyProtection="1">
      <alignment horizontal="right" vertical="center"/>
    </xf>
    <xf numFmtId="41" fontId="27" fillId="0" borderId="10" xfId="0" applyNumberFormat="1" applyFont="1" applyBorder="1" applyAlignment="1" applyProtection="1">
      <alignment horizontal="right" vertical="center"/>
      <protection locked="0"/>
    </xf>
    <xf numFmtId="3" fontId="25" fillId="0" borderId="0" xfId="0" applyNumberFormat="1" applyFont="1" applyAlignment="1" applyProtection="1">
      <alignment horizontal="center" vertical="center"/>
    </xf>
    <xf numFmtId="3" fontId="25" fillId="0" borderId="0" xfId="0" applyNumberFormat="1" applyFont="1" applyBorder="1" applyAlignment="1" applyProtection="1">
      <alignment horizontal="center" vertical="center"/>
    </xf>
    <xf numFmtId="3" fontId="26" fillId="0" borderId="0" xfId="0" applyNumberFormat="1" applyFont="1" applyAlignment="1" applyProtection="1">
      <alignment horizontal="center" vertical="center"/>
    </xf>
    <xf numFmtId="3" fontId="26" fillId="0" borderId="0" xfId="0" applyNumberFormat="1" applyFont="1" applyAlignment="1" applyProtection="1">
      <alignment horizontal="center" vertical="center"/>
      <protection locked="0"/>
    </xf>
    <xf numFmtId="3" fontId="26" fillId="0" borderId="13" xfId="0" applyNumberFormat="1" applyFont="1" applyBorder="1" applyAlignment="1" applyProtection="1">
      <alignment horizontal="center" vertical="center"/>
    </xf>
    <xf numFmtId="3" fontId="26" fillId="0" borderId="10" xfId="0" applyNumberFormat="1" applyFont="1" applyBorder="1" applyAlignment="1" applyProtection="1">
      <alignment horizontal="center" vertical="center"/>
    </xf>
    <xf numFmtId="3" fontId="26" fillId="0" borderId="10" xfId="0" applyNumberFormat="1" applyFont="1" applyBorder="1" applyAlignment="1" applyProtection="1">
      <alignment horizontal="center" vertical="center"/>
      <protection locked="0"/>
    </xf>
    <xf numFmtId="0" fontId="30" fillId="0" borderId="0" xfId="0" applyNumberFormat="1" applyFont="1" applyAlignment="1" applyProtection="1">
      <alignment horizontal="left" vertical="center"/>
    </xf>
    <xf numFmtId="3" fontId="25" fillId="0" borderId="19" xfId="0" applyNumberFormat="1" applyFont="1" applyBorder="1" applyAlignment="1" applyProtection="1">
      <alignment horizontal="center" vertical="center"/>
    </xf>
    <xf numFmtId="177" fontId="33" fillId="0" borderId="0" xfId="0" applyNumberFormat="1" applyFont="1" applyBorder="1" applyAlignment="1" applyProtection="1">
      <alignment vertical="center"/>
      <protection locked="0"/>
    </xf>
    <xf numFmtId="177" fontId="27" fillId="0" borderId="0" xfId="0" applyNumberFormat="1" applyFont="1" applyBorder="1" applyAlignment="1" applyProtection="1">
      <alignment vertical="center"/>
      <protection locked="0"/>
    </xf>
    <xf numFmtId="3" fontId="26" fillId="0" borderId="0" xfId="0" applyNumberFormat="1" applyFont="1" applyBorder="1" applyAlignment="1" applyProtection="1">
      <alignment horizontal="center" vertical="center"/>
    </xf>
    <xf numFmtId="177" fontId="27" fillId="0" borderId="10" xfId="0" applyNumberFormat="1" applyFont="1" applyBorder="1" applyAlignment="1" applyProtection="1">
      <alignment vertical="center"/>
      <protection locked="0"/>
    </xf>
    <xf numFmtId="0" fontId="30" fillId="0" borderId="0" xfId="0" applyNumberFormat="1" applyFont="1" applyProtection="1"/>
    <xf numFmtId="0" fontId="27" fillId="0" borderId="0" xfId="0" applyNumberFormat="1" applyFont="1" applyAlignment="1" applyProtection="1">
      <alignment horizontal="center" vertical="center"/>
      <protection locked="0"/>
    </xf>
    <xf numFmtId="0" fontId="25" fillId="0" borderId="0" xfId="0" applyNumberFormat="1" applyFont="1" applyBorder="1" applyAlignment="1" applyProtection="1">
      <alignment horizontal="center" vertical="center"/>
    </xf>
    <xf numFmtId="3" fontId="25" fillId="0" borderId="0" xfId="0" applyNumberFormat="1" applyFont="1" applyBorder="1" applyAlignment="1" applyProtection="1">
      <alignment horizontal="right" vertical="center"/>
    </xf>
    <xf numFmtId="3" fontId="25" fillId="0" borderId="0" xfId="0" applyNumberFormat="1" applyFont="1" applyBorder="1" applyAlignment="1" applyProtection="1">
      <alignment horizontal="right" vertical="center"/>
      <protection locked="0"/>
    </xf>
    <xf numFmtId="0" fontId="28" fillId="0" borderId="0" xfId="0" applyNumberFormat="1" applyFont="1" applyAlignment="1" applyProtection="1">
      <alignment horizontal="center" vertical="center"/>
      <protection locked="0"/>
    </xf>
    <xf numFmtId="0" fontId="26" fillId="0" borderId="0" xfId="0" applyNumberFormat="1" applyFont="1" applyBorder="1" applyAlignment="1" applyProtection="1">
      <alignment horizontal="center" vertical="center"/>
    </xf>
    <xf numFmtId="3" fontId="26" fillId="0" borderId="0" xfId="0" applyNumberFormat="1" applyFont="1" applyBorder="1" applyAlignment="1" applyProtection="1">
      <alignment horizontal="right" vertical="center"/>
    </xf>
    <xf numFmtId="3" fontId="26" fillId="0" borderId="0" xfId="0" applyNumberFormat="1" applyFont="1" applyBorder="1" applyAlignment="1" applyProtection="1">
      <alignment horizontal="right" vertical="center"/>
      <protection locked="0"/>
    </xf>
    <xf numFmtId="0" fontId="26" fillId="0" borderId="10" xfId="0" applyNumberFormat="1" applyFont="1" applyBorder="1" applyAlignment="1" applyProtection="1">
      <alignment horizontal="center" vertical="center"/>
    </xf>
    <xf numFmtId="0" fontId="27" fillId="0" borderId="27" xfId="0" applyNumberFormat="1" applyFont="1" applyBorder="1" applyAlignment="1">
      <alignment horizontal="center" vertical="center"/>
    </xf>
    <xf numFmtId="0" fontId="27" fillId="0" borderId="28" xfId="0" applyNumberFormat="1" applyFont="1" applyBorder="1" applyAlignment="1">
      <alignment horizontal="center" vertical="center"/>
    </xf>
    <xf numFmtId="0" fontId="28" fillId="0" borderId="11" xfId="0" applyNumberFormat="1" applyFont="1" applyBorder="1" applyAlignment="1">
      <alignment horizontal="center" vertical="center"/>
    </xf>
    <xf numFmtId="41" fontId="28" fillId="0" borderId="0" xfId="0" applyNumberFormat="1" applyFont="1" applyBorder="1" applyAlignment="1">
      <alignment vertical="center"/>
    </xf>
    <xf numFmtId="41" fontId="27" fillId="0" borderId="0" xfId="0" applyNumberFormat="1" applyFont="1" applyBorder="1" applyAlignment="1">
      <alignment vertical="center"/>
    </xf>
    <xf numFmtId="41" fontId="27" fillId="0" borderId="10" xfId="0" applyNumberFormat="1" applyFont="1" applyBorder="1" applyAlignment="1">
      <alignment vertical="center"/>
    </xf>
    <xf numFmtId="0" fontId="30" fillId="0" borderId="0" xfId="0" applyNumberFormat="1" applyFont="1" applyAlignment="1" applyProtection="1">
      <alignment horizontal="left"/>
    </xf>
    <xf numFmtId="41" fontId="26" fillId="0" borderId="15" xfId="0" applyNumberFormat="1" applyFont="1" applyBorder="1" applyAlignment="1" applyProtection="1">
      <alignment horizontal="center" vertical="center"/>
    </xf>
    <xf numFmtId="41" fontId="26" fillId="0" borderId="15" xfId="0" applyNumberFormat="1" applyFont="1" applyBorder="1" applyAlignment="1" applyProtection="1">
      <alignment horizontal="center" vertical="center"/>
      <protection locked="0"/>
    </xf>
    <xf numFmtId="41" fontId="26" fillId="0" borderId="14" xfId="0" applyNumberFormat="1" applyFont="1" applyBorder="1" applyAlignment="1" applyProtection="1">
      <alignment horizontal="center" vertical="center"/>
    </xf>
    <xf numFmtId="41" fontId="25" fillId="0" borderId="19" xfId="0" applyNumberFormat="1" applyFont="1" applyBorder="1" applyAlignment="1" applyProtection="1">
      <alignment vertical="center"/>
    </xf>
    <xf numFmtId="176" fontId="25" fillId="0" borderId="19" xfId="0" applyNumberFormat="1" applyFont="1" applyBorder="1" applyAlignment="1" applyProtection="1">
      <alignment horizontal="right" vertical="center"/>
      <protection locked="0"/>
    </xf>
    <xf numFmtId="176" fontId="26" fillId="0" borderId="0" xfId="0" applyNumberFormat="1" applyFont="1" applyBorder="1" applyAlignment="1" applyProtection="1">
      <alignment horizontal="right" vertical="center"/>
      <protection locked="0"/>
    </xf>
    <xf numFmtId="41" fontId="25" fillId="0" borderId="0" xfId="0" applyNumberFormat="1" applyFont="1" applyAlignment="1" applyProtection="1">
      <alignment horizontal="right" vertical="center" shrinkToFit="1"/>
    </xf>
    <xf numFmtId="41" fontId="26" fillId="0" borderId="10" xfId="0" applyNumberFormat="1" applyFont="1" applyBorder="1" applyAlignment="1" applyProtection="1">
      <alignment horizontal="right"/>
    </xf>
    <xf numFmtId="41" fontId="26" fillId="0" borderId="10" xfId="0" applyNumberFormat="1" applyFont="1" applyBorder="1" applyAlignment="1" applyProtection="1">
      <alignment horizontal="right"/>
      <protection locked="0"/>
    </xf>
    <xf numFmtId="0" fontId="26" fillId="0" borderId="17" xfId="0" applyNumberFormat="1" applyFont="1" applyBorder="1" applyAlignment="1" applyProtection="1">
      <alignment horizontal="center" vertical="center"/>
    </xf>
    <xf numFmtId="0" fontId="26" fillId="0" borderId="14" xfId="0" applyNumberFormat="1" applyFont="1" applyBorder="1" applyAlignment="1" applyProtection="1">
      <alignment horizontal="centerContinuous" vertical="center"/>
    </xf>
    <xf numFmtId="0" fontId="26" fillId="0" borderId="29" xfId="0" applyNumberFormat="1" applyFont="1" applyBorder="1" applyAlignment="1" applyProtection="1">
      <alignment horizontal="centerContinuous" vertical="center"/>
    </xf>
    <xf numFmtId="0" fontId="26" fillId="0" borderId="17" xfId="0" applyNumberFormat="1" applyFont="1" applyBorder="1" applyAlignment="1" applyProtection="1">
      <alignment horizontal="centerContinuous"/>
    </xf>
    <xf numFmtId="0" fontId="26" fillId="0" borderId="16" xfId="0" applyNumberFormat="1" applyFont="1" applyBorder="1" applyAlignment="1" applyProtection="1">
      <alignment horizontal="centerContinuous" vertical="center"/>
    </xf>
    <xf numFmtId="0" fontId="26" fillId="0" borderId="17" xfId="0" applyNumberFormat="1" applyFont="1" applyBorder="1" applyAlignment="1" applyProtection="1">
      <alignment horizontal="centerContinuous" vertical="center"/>
    </xf>
    <xf numFmtId="0" fontId="26" fillId="0" borderId="0" xfId="0" applyNumberFormat="1" applyFont="1" applyAlignment="1" applyProtection="1"/>
    <xf numFmtId="177" fontId="26" fillId="0" borderId="0" xfId="0" applyNumberFormat="1" applyFont="1" applyBorder="1" applyAlignment="1">
      <alignment vertical="center"/>
    </xf>
    <xf numFmtId="0" fontId="26" fillId="0" borderId="0" xfId="0" applyNumberFormat="1" applyFont="1" applyAlignment="1" applyProtection="1">
      <protection locked="0"/>
    </xf>
    <xf numFmtId="0" fontId="26" fillId="0" borderId="0" xfId="0" applyNumberFormat="1" applyFont="1" applyAlignment="1" applyProtection="1">
      <alignment vertical="center"/>
      <protection locked="0"/>
    </xf>
    <xf numFmtId="0" fontId="27" fillId="0" borderId="0" xfId="0" applyNumberFormat="1" applyFont="1" applyAlignment="1" applyProtection="1">
      <protection locked="0"/>
    </xf>
    <xf numFmtId="0" fontId="27" fillId="0" borderId="10" xfId="0" applyNumberFormat="1" applyFont="1" applyBorder="1" applyAlignment="1" applyProtection="1">
      <alignment horizontal="right" vertical="center"/>
    </xf>
    <xf numFmtId="177" fontId="26" fillId="0" borderId="10" xfId="0" applyNumberFormat="1" applyFont="1" applyBorder="1" applyAlignment="1">
      <alignment vertical="center"/>
    </xf>
    <xf numFmtId="3" fontId="27" fillId="0" borderId="0" xfId="0" applyNumberFormat="1" applyFont="1" applyProtection="1"/>
    <xf numFmtId="177" fontId="26" fillId="0" borderId="0" xfId="0" applyNumberFormat="1" applyFont="1" applyBorder="1"/>
    <xf numFmtId="177" fontId="26" fillId="0" borderId="10" xfId="0" applyNumberFormat="1" applyFont="1" applyBorder="1"/>
    <xf numFmtId="3" fontId="33" fillId="0" borderId="0" xfId="0" applyNumberFormat="1" applyFont="1" applyBorder="1" applyAlignment="1" applyProtection="1">
      <alignment horizontal="center" vertical="center"/>
    </xf>
    <xf numFmtId="3" fontId="27" fillId="0" borderId="0" xfId="0" applyNumberFormat="1" applyFont="1" applyAlignment="1" applyProtection="1">
      <alignment horizontal="center" vertical="center"/>
    </xf>
    <xf numFmtId="3" fontId="27" fillId="0" borderId="0" xfId="0" applyNumberFormat="1" applyFont="1" applyAlignment="1" applyProtection="1">
      <alignment horizontal="center" vertical="center"/>
      <protection locked="0"/>
    </xf>
    <xf numFmtId="3" fontId="27" fillId="0" borderId="0" xfId="0" applyNumberFormat="1" applyFont="1" applyBorder="1" applyAlignment="1" applyProtection="1">
      <alignment horizontal="center" vertical="center"/>
    </xf>
    <xf numFmtId="3" fontId="27" fillId="0" borderId="0" xfId="0" applyNumberFormat="1" applyFont="1" applyBorder="1" applyAlignment="1" applyProtection="1">
      <alignment horizontal="center" vertical="center"/>
      <protection locked="0"/>
    </xf>
    <xf numFmtId="0" fontId="27" fillId="0" borderId="0" xfId="0" applyNumberFormat="1" applyFont="1" applyBorder="1" applyProtection="1">
      <protection locked="0"/>
    </xf>
    <xf numFmtId="3" fontId="27" fillId="0" borderId="24" xfId="0" applyNumberFormat="1" applyFont="1" applyBorder="1" applyAlignment="1" applyProtection="1">
      <alignment horizontal="center" vertical="center"/>
    </xf>
    <xf numFmtId="3" fontId="27" fillId="0" borderId="10" xfId="0" applyNumberFormat="1" applyFont="1" applyBorder="1" applyAlignment="1" applyProtection="1">
      <alignment horizontal="center" vertical="center"/>
    </xf>
    <xf numFmtId="3" fontId="27" fillId="0" borderId="10" xfId="0" applyNumberFormat="1" applyFont="1" applyBorder="1" applyAlignment="1" applyProtection="1">
      <alignment horizontal="center" vertical="center"/>
      <protection locked="0"/>
    </xf>
    <xf numFmtId="3" fontId="33" fillId="0" borderId="10" xfId="0" applyNumberFormat="1" applyFont="1" applyBorder="1" applyAlignment="1" applyProtection="1">
      <alignment horizontal="center" vertical="center"/>
    </xf>
    <xf numFmtId="0" fontId="28" fillId="0" borderId="11" xfId="0" applyNumberFormat="1" applyFont="1" applyBorder="1" applyAlignment="1" applyProtection="1">
      <alignment horizontal="center" vertical="center"/>
    </xf>
    <xf numFmtId="0" fontId="26" fillId="0" borderId="0" xfId="0" applyNumberFormat="1" applyFont="1" applyBorder="1" applyAlignment="1" applyProtection="1">
      <protection locked="0"/>
    </xf>
    <xf numFmtId="0" fontId="27" fillId="0" borderId="0" xfId="0" applyNumberFormat="1" applyFont="1" applyBorder="1" applyAlignment="1" applyProtection="1">
      <protection locked="0"/>
    </xf>
    <xf numFmtId="0" fontId="27" fillId="0" borderId="10" xfId="0" applyNumberFormat="1" applyFont="1" applyBorder="1" applyAlignment="1" applyProtection="1">
      <protection locked="0"/>
    </xf>
    <xf numFmtId="41" fontId="25" fillId="0" borderId="0" xfId="0" applyNumberFormat="1" applyFont="1" applyBorder="1" applyAlignment="1" applyProtection="1">
      <alignment horizontal="center" vertical="center"/>
    </xf>
    <xf numFmtId="41" fontId="26" fillId="0" borderId="0" xfId="0" applyNumberFormat="1" applyFont="1" applyAlignment="1" applyProtection="1">
      <alignment horizontal="center" vertical="center"/>
      <protection locked="0"/>
    </xf>
    <xf numFmtId="41" fontId="26" fillId="0" borderId="0" xfId="0" applyNumberFormat="1" applyFont="1" applyBorder="1" applyAlignment="1">
      <alignment horizontal="center" vertical="center"/>
    </xf>
    <xf numFmtId="41" fontId="26" fillId="0" borderId="13" xfId="0" applyNumberFormat="1" applyFont="1" applyBorder="1" applyAlignment="1" applyProtection="1">
      <alignment horizontal="center" vertical="center"/>
    </xf>
    <xf numFmtId="41" fontId="26" fillId="0" borderId="10" xfId="0" applyNumberFormat="1" applyFont="1" applyBorder="1" applyAlignment="1" applyProtection="1">
      <alignment horizontal="center" vertical="center"/>
      <protection locked="0"/>
    </xf>
    <xf numFmtId="0" fontId="27" fillId="24" borderId="0" xfId="0" applyNumberFormat="1" applyFont="1" applyFill="1" applyProtection="1"/>
    <xf numFmtId="0" fontId="26" fillId="24" borderId="0" xfId="0" applyNumberFormat="1" applyFont="1" applyFill="1" applyProtection="1"/>
    <xf numFmtId="0" fontId="25" fillId="0" borderId="11" xfId="0" applyNumberFormat="1" applyFont="1" applyBorder="1" applyAlignment="1" applyProtection="1">
      <alignment horizontal="center"/>
    </xf>
    <xf numFmtId="41" fontId="25" fillId="0" borderId="0" xfId="0" applyNumberFormat="1" applyFont="1" applyAlignment="1" applyProtection="1">
      <alignment horizontal="right" shrinkToFit="1"/>
    </xf>
    <xf numFmtId="41" fontId="26" fillId="0" borderId="0" xfId="0" applyNumberFormat="1" applyFont="1" applyAlignment="1" applyProtection="1">
      <alignment horizontal="right" shrinkToFit="1"/>
    </xf>
    <xf numFmtId="0" fontId="26" fillId="24" borderId="0" xfId="0" applyNumberFormat="1" applyFont="1" applyFill="1" applyAlignment="1" applyProtection="1"/>
    <xf numFmtId="41" fontId="26" fillId="0" borderId="0" xfId="0" applyNumberFormat="1" applyFont="1" applyAlignment="1" applyProtection="1">
      <alignment horizontal="right"/>
    </xf>
    <xf numFmtId="41" fontId="26" fillId="24" borderId="0" xfId="0" applyNumberFormat="1" applyFont="1" applyFill="1" applyAlignment="1" applyProtection="1">
      <protection locked="0"/>
    </xf>
    <xf numFmtId="41" fontId="26" fillId="0" borderId="0" xfId="0" applyNumberFormat="1" applyFont="1" applyBorder="1" applyAlignment="1" applyProtection="1">
      <alignment horizontal="right"/>
    </xf>
    <xf numFmtId="41" fontId="26" fillId="0" borderId="0" xfId="0" applyNumberFormat="1" applyFont="1" applyAlignment="1" applyProtection="1">
      <protection locked="0"/>
    </xf>
    <xf numFmtId="0" fontId="25" fillId="0" borderId="19" xfId="0" applyNumberFormat="1" applyFont="1" applyBorder="1" applyAlignment="1" applyProtection="1">
      <alignment horizontal="center"/>
    </xf>
    <xf numFmtId="176" fontId="25" fillId="0" borderId="19" xfId="0" applyNumberFormat="1" applyFont="1" applyBorder="1" applyProtection="1"/>
    <xf numFmtId="176" fontId="25" fillId="0" borderId="19" xfId="0" applyNumberFormat="1" applyFont="1" applyBorder="1" applyProtection="1">
      <protection locked="0"/>
    </xf>
    <xf numFmtId="0" fontId="25" fillId="0" borderId="0" xfId="0" applyNumberFormat="1" applyFont="1" applyProtection="1">
      <protection locked="0"/>
    </xf>
    <xf numFmtId="0" fontId="26" fillId="0" borderId="0" xfId="0" applyNumberFormat="1" applyFont="1" applyBorder="1" applyAlignment="1" applyProtection="1">
      <alignment horizontal="center"/>
    </xf>
    <xf numFmtId="176" fontId="26" fillId="0" borderId="0" xfId="0" applyNumberFormat="1" applyFont="1" applyBorder="1" applyProtection="1"/>
    <xf numFmtId="176" fontId="26" fillId="0" borderId="0" xfId="0" applyNumberFormat="1" applyFont="1" applyBorder="1" applyProtection="1">
      <protection locked="0"/>
    </xf>
    <xf numFmtId="0" fontId="26" fillId="0" borderId="10" xfId="0" applyNumberFormat="1" applyFont="1" applyBorder="1" applyAlignment="1" applyProtection="1">
      <alignment horizontal="center"/>
    </xf>
    <xf numFmtId="176" fontId="26" fillId="0" borderId="10" xfId="0" applyNumberFormat="1" applyFont="1" applyBorder="1" applyProtection="1"/>
    <xf numFmtId="176" fontId="26" fillId="0" borderId="10" xfId="0" applyNumberFormat="1" applyFont="1" applyBorder="1" applyProtection="1">
      <protection locked="0"/>
    </xf>
    <xf numFmtId="0" fontId="25" fillId="0" borderId="0" xfId="0" applyNumberFormat="1" applyFont="1" applyFill="1" applyBorder="1" applyAlignment="1" applyProtection="1">
      <alignment horizontal="center" vertical="center"/>
    </xf>
    <xf numFmtId="41" fontId="25" fillId="0" borderId="0" xfId="0" applyNumberFormat="1" applyFont="1" applyFill="1" applyBorder="1" applyAlignment="1" applyProtection="1">
      <alignment horizontal="right" vertical="center" shrinkToFit="1"/>
    </xf>
    <xf numFmtId="0" fontId="26" fillId="0" borderId="0" xfId="0" applyNumberFormat="1" applyFont="1" applyFill="1" applyBorder="1" applyProtection="1"/>
    <xf numFmtId="0" fontId="26" fillId="0" borderId="0" xfId="0" applyNumberFormat="1" applyFont="1" applyFill="1" applyBorder="1" applyAlignment="1" applyProtection="1">
      <alignment horizontal="center" vertical="center"/>
    </xf>
    <xf numFmtId="41" fontId="26" fillId="0" borderId="0" xfId="0" applyNumberFormat="1" applyFont="1" applyFill="1" applyBorder="1" applyAlignment="1">
      <alignment horizontal="right" shrinkToFit="1"/>
    </xf>
    <xf numFmtId="41" fontId="26" fillId="0" borderId="0" xfId="0" applyNumberFormat="1" applyFont="1" applyFill="1" applyBorder="1" applyAlignment="1" applyProtection="1">
      <alignment horizontal="right" vertical="center" shrinkToFit="1"/>
    </xf>
    <xf numFmtId="41" fontId="26" fillId="0" borderId="0" xfId="0" applyNumberFormat="1" applyFont="1" applyFill="1" applyBorder="1" applyAlignment="1" applyProtection="1">
      <alignment horizontal="right" vertical="center" shrinkToFit="1"/>
      <protection locked="0"/>
    </xf>
    <xf numFmtId="41" fontId="26" fillId="0" borderId="0" xfId="0" applyNumberFormat="1" applyFont="1" applyFill="1" applyBorder="1" applyAlignment="1">
      <alignment horizontal="right" vertical="center" shrinkToFit="1"/>
    </xf>
    <xf numFmtId="0" fontId="26" fillId="0" borderId="0" xfId="0" applyNumberFormat="1" applyFont="1" applyFill="1" applyBorder="1" applyProtection="1">
      <protection locked="0"/>
    </xf>
    <xf numFmtId="0" fontId="26" fillId="0" borderId="0" xfId="0" applyNumberFormat="1" applyFont="1" applyFill="1" applyBorder="1" applyAlignment="1" applyProtection="1">
      <alignment horizontal="center" vertical="center"/>
      <protection locked="0"/>
    </xf>
    <xf numFmtId="0" fontId="26" fillId="0" borderId="10" xfId="0" applyNumberFormat="1" applyFont="1" applyFill="1" applyBorder="1" applyAlignment="1" applyProtection="1">
      <alignment horizontal="center" vertical="center"/>
    </xf>
    <xf numFmtId="41" fontId="26" fillId="0" borderId="10" xfId="0" applyNumberFormat="1" applyFont="1" applyFill="1" applyBorder="1" applyAlignment="1">
      <alignment horizontal="right" shrinkToFit="1"/>
    </xf>
    <xf numFmtId="41" fontId="26" fillId="0" borderId="10" xfId="0" applyNumberFormat="1" applyFont="1" applyFill="1" applyBorder="1" applyAlignment="1" applyProtection="1">
      <alignment horizontal="right" vertical="center" shrinkToFit="1"/>
    </xf>
    <xf numFmtId="41" fontId="26" fillId="0" borderId="10" xfId="0" applyNumberFormat="1" applyFont="1" applyFill="1" applyBorder="1" applyAlignment="1" applyProtection="1">
      <alignment horizontal="right" vertical="center" shrinkToFit="1"/>
      <protection locked="0"/>
    </xf>
    <xf numFmtId="41" fontId="26" fillId="0" borderId="10" xfId="0" applyNumberFormat="1" applyFont="1" applyFill="1" applyBorder="1" applyAlignment="1">
      <alignment horizontal="right" vertical="center" shrinkToFit="1"/>
    </xf>
    <xf numFmtId="0" fontId="26" fillId="0" borderId="0" xfId="0" applyNumberFormat="1" applyFont="1"/>
    <xf numFmtId="3" fontId="25" fillId="0" borderId="0" xfId="0" applyNumberFormat="1" applyFont="1" applyAlignment="1" applyProtection="1">
      <alignment vertical="center"/>
    </xf>
    <xf numFmtId="3" fontId="25" fillId="0" borderId="19" xfId="0" applyNumberFormat="1" applyFont="1" applyBorder="1" applyAlignment="1" applyProtection="1">
      <alignment vertical="center"/>
    </xf>
    <xf numFmtId="3" fontId="26" fillId="0" borderId="0" xfId="0" applyNumberFormat="1" applyFont="1" applyAlignment="1" applyProtection="1">
      <alignment vertical="center"/>
    </xf>
    <xf numFmtId="3" fontId="26" fillId="0" borderId="0" xfId="0" applyNumberFormat="1" applyFont="1" applyBorder="1" applyAlignment="1" applyProtection="1">
      <alignment vertical="center"/>
    </xf>
    <xf numFmtId="0" fontId="26" fillId="0" borderId="10" xfId="0" applyNumberFormat="1" applyFont="1" applyBorder="1" applyAlignment="1" applyProtection="1">
      <alignment vertical="center"/>
    </xf>
    <xf numFmtId="3" fontId="26" fillId="0" borderId="10" xfId="0" applyNumberFormat="1" applyFont="1" applyBorder="1" applyAlignment="1" applyProtection="1">
      <alignment vertical="center"/>
    </xf>
    <xf numFmtId="3" fontId="26" fillId="0" borderId="0" xfId="0" applyNumberFormat="1" applyFont="1" applyProtection="1"/>
    <xf numFmtId="177" fontId="26" fillId="0" borderId="0" xfId="0" applyNumberFormat="1" applyFont="1" applyBorder="1" applyAlignment="1">
      <alignment horizontal="right"/>
    </xf>
    <xf numFmtId="177" fontId="26" fillId="0" borderId="10" xfId="0" applyNumberFormat="1" applyFont="1" applyBorder="1" applyAlignment="1">
      <alignment horizontal="right"/>
    </xf>
    <xf numFmtId="0" fontId="31" fillId="0" borderId="10" xfId="0" applyNumberFormat="1" applyFont="1" applyBorder="1" applyAlignment="1" applyProtection="1">
      <alignment horizontal="centerContinuous" vertical="center" shrinkToFit="1"/>
    </xf>
    <xf numFmtId="0" fontId="31" fillId="0" borderId="0" xfId="0" applyNumberFormat="1" applyFont="1" applyAlignment="1" applyProtection="1">
      <alignment shrinkToFit="1"/>
    </xf>
    <xf numFmtId="0" fontId="26" fillId="0" borderId="17" xfId="0" applyNumberFormat="1" applyFont="1" applyBorder="1" applyAlignment="1" applyProtection="1">
      <alignment horizontal="center" vertical="center" shrinkToFit="1"/>
    </xf>
    <xf numFmtId="0" fontId="26" fillId="0" borderId="14" xfId="0" applyNumberFormat="1" applyFont="1" applyBorder="1" applyAlignment="1" applyProtection="1">
      <alignment horizontal="centerContinuous" vertical="center" shrinkToFit="1"/>
    </xf>
    <xf numFmtId="0" fontId="26" fillId="0" borderId="29" xfId="0" applyNumberFormat="1" applyFont="1" applyBorder="1" applyAlignment="1" applyProtection="1">
      <alignment horizontal="centerContinuous" vertical="center" shrinkToFit="1"/>
    </xf>
    <xf numFmtId="0" fontId="26" fillId="0" borderId="17" xfId="0" applyNumberFormat="1" applyFont="1" applyBorder="1" applyAlignment="1" applyProtection="1">
      <alignment horizontal="centerContinuous" shrinkToFit="1"/>
    </xf>
    <xf numFmtId="0" fontId="26" fillId="0" borderId="0" xfId="0" applyNumberFormat="1" applyFont="1" applyAlignment="1" applyProtection="1">
      <alignment shrinkToFit="1"/>
    </xf>
    <xf numFmtId="0" fontId="26" fillId="0" borderId="11" xfId="0" applyNumberFormat="1" applyFont="1" applyBorder="1" applyAlignment="1" applyProtection="1">
      <alignment horizontal="center" vertical="center" shrinkToFit="1"/>
    </xf>
    <xf numFmtId="0" fontId="26" fillId="0" borderId="16" xfId="0" applyNumberFormat="1" applyFont="1" applyBorder="1" applyAlignment="1" applyProtection="1">
      <alignment horizontal="centerContinuous" vertical="center" shrinkToFit="1"/>
    </xf>
    <xf numFmtId="0" fontId="26" fillId="0" borderId="12" xfId="0" applyNumberFormat="1" applyFont="1" applyBorder="1" applyAlignment="1" applyProtection="1">
      <alignment horizontal="center" vertical="center" shrinkToFit="1"/>
    </xf>
    <xf numFmtId="0" fontId="26" fillId="0" borderId="15" xfId="0" applyNumberFormat="1" applyFont="1" applyBorder="1" applyAlignment="1" applyProtection="1">
      <alignment horizontal="center" vertical="center" shrinkToFit="1"/>
    </xf>
    <xf numFmtId="0" fontId="26" fillId="0" borderId="14" xfId="0" applyNumberFormat="1" applyFont="1" applyBorder="1" applyAlignment="1" applyProtection="1">
      <alignment horizontal="center" vertical="center" shrinkToFit="1"/>
    </xf>
    <xf numFmtId="0" fontId="25" fillId="0" borderId="11" xfId="0" applyNumberFormat="1" applyFont="1" applyBorder="1" applyAlignment="1" applyProtection="1">
      <alignment horizontal="center" vertical="center" shrinkToFit="1"/>
    </xf>
    <xf numFmtId="41" fontId="25" fillId="0" borderId="0" xfId="0" applyNumberFormat="1" applyFont="1" applyAlignment="1" applyProtection="1">
      <alignment horizontal="center" vertical="center" shrinkToFit="1"/>
    </xf>
    <xf numFmtId="41" fontId="26" fillId="0" borderId="0" xfId="0" applyNumberFormat="1" applyFont="1" applyAlignment="1" applyProtection="1">
      <alignment horizontal="center" vertical="center" shrinkToFit="1"/>
    </xf>
    <xf numFmtId="0" fontId="26" fillId="0" borderId="0" xfId="0" applyNumberFormat="1" applyFont="1" applyAlignment="1" applyProtection="1">
      <alignment shrinkToFit="1"/>
      <protection locked="0"/>
    </xf>
    <xf numFmtId="41" fontId="26" fillId="0" borderId="13" xfId="0" applyNumberFormat="1" applyFont="1" applyBorder="1" applyAlignment="1" applyProtection="1">
      <alignment horizontal="center" vertical="center" shrinkToFit="1"/>
    </xf>
    <xf numFmtId="41" fontId="26" fillId="0" borderId="10" xfId="0" applyNumberFormat="1" applyFont="1" applyBorder="1" applyAlignment="1" applyProtection="1">
      <alignment horizontal="center" vertical="center" shrinkToFit="1"/>
    </xf>
    <xf numFmtId="0" fontId="31" fillId="0" borderId="0" xfId="0" applyNumberFormat="1" applyFont="1" applyAlignment="1" applyProtection="1">
      <alignment horizontal="left" vertical="center"/>
    </xf>
    <xf numFmtId="0" fontId="28" fillId="0" borderId="0" xfId="0" applyNumberFormat="1" applyFont="1" applyProtection="1"/>
    <xf numFmtId="0" fontId="25" fillId="0" borderId="10" xfId="0" applyNumberFormat="1" applyFont="1" applyBorder="1" applyAlignment="1" applyProtection="1">
      <alignment horizontal="centerContinuous" vertical="center"/>
    </xf>
    <xf numFmtId="0" fontId="25" fillId="0" borderId="17" xfId="0" applyNumberFormat="1" applyFont="1" applyBorder="1" applyAlignment="1" applyProtection="1">
      <alignment horizontal="center" shrinkToFit="1"/>
    </xf>
    <xf numFmtId="41" fontId="25" fillId="0" borderId="19" xfId="0" applyNumberFormat="1" applyFont="1" applyBorder="1" applyAlignment="1" applyProtection="1">
      <alignment horizontal="right" shrinkToFit="1"/>
    </xf>
    <xf numFmtId="0" fontId="26" fillId="0" borderId="11" xfId="0" applyNumberFormat="1" applyFont="1" applyBorder="1" applyAlignment="1" applyProtection="1">
      <alignment horizontal="center" shrinkToFit="1"/>
    </xf>
    <xf numFmtId="41" fontId="26" fillId="0" borderId="0" xfId="0" applyNumberFormat="1" applyFont="1" applyBorder="1" applyAlignment="1" applyProtection="1">
      <alignment horizontal="right" shrinkToFit="1"/>
      <protection locked="0"/>
    </xf>
    <xf numFmtId="41" fontId="26" fillId="0" borderId="0" xfId="0" applyNumberFormat="1" applyFont="1" applyBorder="1" applyAlignment="1" applyProtection="1">
      <alignment horizontal="right" shrinkToFit="1"/>
    </xf>
    <xf numFmtId="41" fontId="26" fillId="0" borderId="0" xfId="0" applyNumberFormat="1" applyFont="1" applyBorder="1" applyAlignment="1" applyProtection="1">
      <alignment shrinkToFit="1"/>
      <protection locked="0"/>
    </xf>
    <xf numFmtId="3" fontId="26" fillId="0" borderId="0" xfId="0" applyNumberFormat="1" applyFont="1" applyAlignment="1" applyProtection="1">
      <alignment horizontal="right" shrinkToFit="1"/>
    </xf>
    <xf numFmtId="0" fontId="26" fillId="0" borderId="12" xfId="0" applyNumberFormat="1" applyFont="1" applyBorder="1" applyAlignment="1" applyProtection="1">
      <alignment horizontal="center" shrinkToFit="1"/>
    </xf>
    <xf numFmtId="41" fontId="26" fillId="0" borderId="10" xfId="0" applyNumberFormat="1" applyFont="1" applyBorder="1" applyAlignment="1" applyProtection="1">
      <alignment horizontal="right" shrinkToFit="1"/>
      <protection locked="0"/>
    </xf>
    <xf numFmtId="41" fontId="26" fillId="0" borderId="10" xfId="0" applyNumberFormat="1" applyFont="1" applyBorder="1" applyAlignment="1" applyProtection="1">
      <alignment horizontal="right" shrinkToFit="1"/>
    </xf>
    <xf numFmtId="41" fontId="25" fillId="0" borderId="0" xfId="0" applyNumberFormat="1" applyFont="1" applyAlignment="1" applyProtection="1">
      <alignment horizontal="center" shrinkToFit="1"/>
    </xf>
    <xf numFmtId="41" fontId="25" fillId="0" borderId="19" xfId="0" applyNumberFormat="1" applyFont="1" applyBorder="1" applyAlignment="1" applyProtection="1">
      <alignment horizontal="center" shrinkToFit="1"/>
    </xf>
    <xf numFmtId="41" fontId="26" fillId="0" borderId="0" xfId="0" applyNumberFormat="1" applyFont="1" applyAlignment="1" applyProtection="1">
      <alignment horizontal="center" shrinkToFit="1"/>
    </xf>
    <xf numFmtId="41" fontId="26" fillId="0" borderId="0" xfId="0" applyNumberFormat="1" applyFont="1" applyAlignment="1" applyProtection="1">
      <alignment horizontal="center" shrinkToFit="1"/>
      <protection locked="0"/>
    </xf>
    <xf numFmtId="41" fontId="26" fillId="0" borderId="0" xfId="0" applyNumberFormat="1" applyFont="1" applyBorder="1" applyAlignment="1" applyProtection="1">
      <alignment horizontal="center" shrinkToFit="1"/>
    </xf>
    <xf numFmtId="41" fontId="26" fillId="0" borderId="0" xfId="0" applyNumberFormat="1" applyFont="1" applyBorder="1" applyAlignment="1" applyProtection="1">
      <alignment horizontal="center" shrinkToFit="1"/>
      <protection locked="0"/>
    </xf>
    <xf numFmtId="0" fontId="26" fillId="0" borderId="0" xfId="0" applyNumberFormat="1" applyFont="1" applyAlignment="1" applyProtection="1">
      <alignment horizontal="center"/>
      <protection locked="0"/>
    </xf>
    <xf numFmtId="41" fontId="26" fillId="0" borderId="10" xfId="0" applyNumberFormat="1" applyFont="1" applyBorder="1" applyAlignment="1" applyProtection="1">
      <alignment horizontal="center" shrinkToFit="1"/>
    </xf>
    <xf numFmtId="41" fontId="26" fillId="0" borderId="10" xfId="0" applyNumberFormat="1" applyFont="1" applyBorder="1" applyAlignment="1" applyProtection="1">
      <alignment horizontal="center" shrinkToFit="1"/>
      <protection locked="0"/>
    </xf>
    <xf numFmtId="41" fontId="25" fillId="0" borderId="0" xfId="0" applyNumberFormat="1" applyFont="1" applyBorder="1" applyAlignment="1" applyProtection="1">
      <alignment horizontal="right" vertical="center" shrinkToFit="1"/>
    </xf>
    <xf numFmtId="3" fontId="26" fillId="0" borderId="0" xfId="44" applyNumberFormat="1" applyFont="1" applyBorder="1" applyAlignment="1">
      <alignment horizontal="right" vertical="center" shrinkToFit="1"/>
    </xf>
    <xf numFmtId="0" fontId="26" fillId="0" borderId="0" xfId="0" applyNumberFormat="1" applyFont="1" applyBorder="1" applyProtection="1">
      <protection locked="0"/>
    </xf>
    <xf numFmtId="0" fontId="26" fillId="0" borderId="0" xfId="0" applyNumberFormat="1" applyFont="1" applyBorder="1" applyAlignment="1" applyProtection="1">
      <alignment horizontal="center" vertical="center"/>
      <protection locked="0"/>
    </xf>
    <xf numFmtId="3" fontId="26" fillId="0" borderId="10" xfId="44" applyNumberFormat="1" applyFont="1" applyBorder="1" applyAlignment="1">
      <alignment horizontal="right" vertical="center" shrinkToFit="1"/>
    </xf>
    <xf numFmtId="0" fontId="28" fillId="0" borderId="11" xfId="0" applyNumberFormat="1" applyFont="1" applyBorder="1" applyAlignment="1" applyProtection="1">
      <alignment horizontal="center" vertical="center" shrinkToFit="1"/>
    </xf>
    <xf numFmtId="0" fontId="26" fillId="0" borderId="0" xfId="0" applyNumberFormat="1" applyFont="1" applyBorder="1" applyAlignment="1" applyProtection="1">
      <alignment shrinkToFit="1"/>
    </xf>
    <xf numFmtId="179" fontId="27" fillId="0" borderId="0" xfId="0" applyNumberFormat="1" applyFont="1" applyFill="1" applyBorder="1" applyAlignment="1">
      <alignment horizontal="right" vertical="center"/>
    </xf>
    <xf numFmtId="179" fontId="27" fillId="0" borderId="10" xfId="0" applyNumberFormat="1" applyFont="1" applyFill="1" applyBorder="1" applyAlignment="1">
      <alignment horizontal="right" vertical="center"/>
    </xf>
    <xf numFmtId="41" fontId="25" fillId="0" borderId="23" xfId="0" applyNumberFormat="1" applyFont="1" applyBorder="1" applyAlignment="1" applyProtection="1">
      <alignment horizontal="center" vertical="center" shrinkToFit="1"/>
    </xf>
    <xf numFmtId="41" fontId="25" fillId="0" borderId="19" xfId="0" applyNumberFormat="1" applyFont="1" applyBorder="1" applyAlignment="1" applyProtection="1">
      <alignment horizontal="center" vertical="center" shrinkToFit="1"/>
    </xf>
    <xf numFmtId="177" fontId="26" fillId="0" borderId="24" xfId="0" applyNumberFormat="1" applyFont="1" applyBorder="1" applyAlignment="1">
      <alignment vertical="center" shrinkToFit="1"/>
    </xf>
    <xf numFmtId="177" fontId="26" fillId="0" borderId="0" xfId="0" applyNumberFormat="1" applyFont="1" applyBorder="1" applyAlignment="1">
      <alignment vertical="center" shrinkToFit="1"/>
    </xf>
    <xf numFmtId="41" fontId="26" fillId="0" borderId="0" xfId="0" applyNumberFormat="1" applyFont="1" applyBorder="1" applyAlignment="1" applyProtection="1">
      <alignment horizontal="center" vertical="center" shrinkToFit="1"/>
    </xf>
    <xf numFmtId="177" fontId="26" fillId="0" borderId="13" xfId="0" applyNumberFormat="1" applyFont="1" applyBorder="1" applyAlignment="1">
      <alignment vertical="center" shrinkToFit="1"/>
    </xf>
    <xf numFmtId="177" fontId="26" fillId="0" borderId="10" xfId="0" applyNumberFormat="1" applyFont="1" applyBorder="1" applyAlignment="1">
      <alignment vertical="center" shrinkToFit="1"/>
    </xf>
    <xf numFmtId="41" fontId="26" fillId="0" borderId="0" xfId="0" applyNumberFormat="1" applyFont="1" applyAlignment="1" applyProtection="1">
      <alignment vertical="center" shrinkToFit="1"/>
      <protection locked="0"/>
    </xf>
    <xf numFmtId="41" fontId="26" fillId="0" borderId="24" xfId="0" applyNumberFormat="1" applyFont="1" applyBorder="1" applyAlignment="1" applyProtection="1">
      <alignment horizontal="center" vertical="center" shrinkToFit="1"/>
    </xf>
    <xf numFmtId="41" fontId="25" fillId="0" borderId="19" xfId="0" applyNumberFormat="1" applyFont="1" applyBorder="1" applyAlignment="1" applyProtection="1">
      <alignment horizontal="center" vertical="center"/>
    </xf>
    <xf numFmtId="41" fontId="25" fillId="0" borderId="19" xfId="0" applyNumberFormat="1" applyFont="1" applyFill="1" applyBorder="1" applyAlignment="1" applyProtection="1">
      <alignment horizontal="center" vertical="center"/>
    </xf>
    <xf numFmtId="41" fontId="26" fillId="0" borderId="0" xfId="0" applyNumberFormat="1" applyFont="1" applyFill="1" applyBorder="1" applyAlignment="1" applyProtection="1">
      <alignment horizontal="center" vertical="center"/>
    </xf>
    <xf numFmtId="41" fontId="26" fillId="0" borderId="10" xfId="0" applyNumberFormat="1" applyFont="1" applyFill="1" applyBorder="1" applyAlignment="1" applyProtection="1">
      <alignment horizontal="center" vertical="center"/>
    </xf>
    <xf numFmtId="0" fontId="25" fillId="0" borderId="17" xfId="0" applyNumberFormat="1" applyFont="1" applyBorder="1" applyAlignment="1" applyProtection="1">
      <alignment horizontal="center" vertical="center" shrinkToFit="1"/>
    </xf>
    <xf numFmtId="177" fontId="25" fillId="0" borderId="23" xfId="0" applyNumberFormat="1" applyFont="1" applyBorder="1" applyAlignment="1">
      <alignment horizontal="right" vertical="center" shrinkToFit="1"/>
    </xf>
    <xf numFmtId="177" fontId="25" fillId="0" borderId="19" xfId="0" applyNumberFormat="1" applyFont="1" applyBorder="1" applyAlignment="1">
      <alignment horizontal="right" vertical="center" shrinkToFit="1"/>
    </xf>
    <xf numFmtId="41" fontId="25" fillId="0" borderId="19" xfId="0" applyNumberFormat="1" applyFont="1" applyBorder="1" applyAlignment="1" applyProtection="1">
      <alignment horizontal="right" vertical="center" shrinkToFit="1"/>
    </xf>
    <xf numFmtId="177" fontId="26" fillId="0" borderId="24" xfId="0" applyNumberFormat="1" applyFont="1" applyBorder="1" applyAlignment="1">
      <alignment horizontal="right" vertical="center" shrinkToFit="1"/>
    </xf>
    <xf numFmtId="177" fontId="26" fillId="0" borderId="0" xfId="0" applyNumberFormat="1" applyFont="1" applyBorder="1" applyAlignment="1">
      <alignment horizontal="right" vertical="center" shrinkToFit="1"/>
    </xf>
    <xf numFmtId="177" fontId="26" fillId="0" borderId="13" xfId="0" applyNumberFormat="1" applyFont="1" applyBorder="1" applyAlignment="1">
      <alignment horizontal="right" vertical="center" shrinkToFit="1"/>
    </xf>
    <xf numFmtId="177" fontId="26" fillId="0" borderId="10" xfId="0" applyNumberFormat="1" applyFont="1" applyBorder="1" applyAlignment="1">
      <alignment horizontal="right" vertical="center" shrinkToFit="1"/>
    </xf>
    <xf numFmtId="0" fontId="36" fillId="0" borderId="0" xfId="0" applyNumberFormat="1" applyFont="1" applyFill="1" applyBorder="1" applyAlignment="1" applyProtection="1">
      <alignment horizontal="left" vertical="center"/>
    </xf>
    <xf numFmtId="0" fontId="27" fillId="0" borderId="0" xfId="0" applyNumberFormat="1" applyFont="1" applyFill="1" applyBorder="1" applyAlignment="1" applyProtection="1"/>
    <xf numFmtId="0" fontId="26" fillId="0" borderId="14" xfId="0" applyNumberFormat="1" applyFont="1" applyFill="1" applyBorder="1" applyAlignment="1" applyProtection="1">
      <alignment horizontal="centerContinuous" vertical="center"/>
    </xf>
    <xf numFmtId="0" fontId="26" fillId="0" borderId="29" xfId="0" applyNumberFormat="1" applyFont="1" applyFill="1" applyBorder="1" applyAlignment="1" applyProtection="1">
      <alignment horizontal="centerContinuous" vertical="center"/>
    </xf>
    <xf numFmtId="0" fontId="26" fillId="0" borderId="17" xfId="0" applyNumberFormat="1" applyFont="1" applyFill="1" applyBorder="1" applyAlignment="1" applyProtection="1">
      <alignment horizontal="centerContinuous"/>
    </xf>
    <xf numFmtId="0" fontId="26" fillId="0" borderId="16" xfId="0" applyNumberFormat="1" applyFont="1" applyFill="1" applyBorder="1" applyAlignment="1" applyProtection="1">
      <alignment horizontal="centerContinuous" vertical="center"/>
    </xf>
    <xf numFmtId="41" fontId="25" fillId="0" borderId="34" xfId="0" applyNumberFormat="1" applyFont="1" applyFill="1" applyBorder="1" applyAlignment="1" applyProtection="1">
      <alignment horizontal="center" vertical="center"/>
    </xf>
    <xf numFmtId="41" fontId="25" fillId="0" borderId="35" xfId="0" applyNumberFormat="1" applyFont="1" applyFill="1" applyBorder="1" applyAlignment="1" applyProtection="1">
      <alignment horizontal="center" vertical="center"/>
    </xf>
    <xf numFmtId="41" fontId="25" fillId="0" borderId="36" xfId="0" applyNumberFormat="1" applyFont="1" applyFill="1" applyBorder="1" applyAlignment="1" applyProtection="1">
      <alignment horizontal="center" vertical="center"/>
    </xf>
    <xf numFmtId="177" fontId="32" fillId="0" borderId="34" xfId="45" applyNumberFormat="1" applyFont="1" applyFill="1" applyBorder="1" applyAlignment="1" applyProtection="1">
      <alignment vertical="center"/>
    </xf>
    <xf numFmtId="41" fontId="26" fillId="0" borderId="35" xfId="0" applyNumberFormat="1" applyFont="1" applyFill="1" applyBorder="1" applyAlignment="1" applyProtection="1">
      <alignment horizontal="center" vertical="center"/>
    </xf>
    <xf numFmtId="177" fontId="32" fillId="0" borderId="35" xfId="45" applyNumberFormat="1" applyFont="1" applyFill="1" applyBorder="1" applyAlignment="1" applyProtection="1">
      <alignment vertical="center"/>
    </xf>
    <xf numFmtId="41" fontId="26" fillId="0" borderId="35" xfId="0" applyNumberFormat="1" applyFont="1" applyFill="1" applyBorder="1" applyAlignment="1" applyProtection="1">
      <alignment horizontal="center" vertical="center"/>
      <protection locked="0"/>
    </xf>
    <xf numFmtId="41" fontId="26" fillId="0" borderId="36" xfId="0" applyNumberFormat="1" applyFont="1" applyFill="1" applyBorder="1" applyAlignment="1" applyProtection="1">
      <alignment horizontal="center" vertical="center"/>
    </xf>
    <xf numFmtId="177" fontId="32" fillId="0" borderId="37" xfId="45" applyNumberFormat="1" applyFont="1" applyFill="1" applyBorder="1" applyAlignment="1" applyProtection="1">
      <alignment vertical="center"/>
    </xf>
    <xf numFmtId="41" fontId="26" fillId="0" borderId="38" xfId="0" applyNumberFormat="1" applyFont="1" applyFill="1" applyBorder="1" applyAlignment="1" applyProtection="1">
      <alignment horizontal="center" vertical="center"/>
    </xf>
    <xf numFmtId="177" fontId="32" fillId="0" borderId="38" xfId="45" applyNumberFormat="1" applyFont="1" applyFill="1" applyBorder="1" applyAlignment="1" applyProtection="1">
      <alignment vertical="center"/>
    </xf>
    <xf numFmtId="41" fontId="26" fillId="0" borderId="38" xfId="0" applyNumberFormat="1" applyFont="1" applyFill="1" applyBorder="1" applyAlignment="1" applyProtection="1">
      <alignment horizontal="center" vertical="center"/>
      <protection locked="0"/>
    </xf>
    <xf numFmtId="41" fontId="26" fillId="0" borderId="39" xfId="0" applyNumberFormat="1" applyFont="1" applyFill="1" applyBorder="1" applyAlignment="1" applyProtection="1">
      <alignment horizontal="center" vertical="center"/>
    </xf>
    <xf numFmtId="41" fontId="25" fillId="0" borderId="24" xfId="0" applyNumberFormat="1" applyFont="1" applyFill="1" applyBorder="1" applyAlignment="1" applyProtection="1">
      <alignment horizontal="right" vertical="center" shrinkToFit="1"/>
    </xf>
    <xf numFmtId="41" fontId="25" fillId="0" borderId="11" xfId="0" applyNumberFormat="1" applyFont="1" applyFill="1" applyBorder="1" applyAlignment="1" applyProtection="1">
      <alignment horizontal="right" vertical="center" shrinkToFit="1"/>
    </xf>
    <xf numFmtId="41" fontId="26" fillId="0" borderId="24" xfId="0" applyNumberFormat="1" applyFont="1" applyFill="1" applyBorder="1" applyAlignment="1" applyProtection="1">
      <alignment horizontal="right" vertical="center" shrinkToFit="1"/>
    </xf>
    <xf numFmtId="41" fontId="26" fillId="0" borderId="11" xfId="0" applyNumberFormat="1" applyFont="1" applyFill="1" applyBorder="1" applyAlignment="1" applyProtection="1">
      <alignment horizontal="right" vertical="center" shrinkToFit="1"/>
    </xf>
    <xf numFmtId="41" fontId="26" fillId="0" borderId="11" xfId="0" applyNumberFormat="1" applyFont="1" applyFill="1" applyBorder="1" applyAlignment="1" applyProtection="1">
      <alignment vertical="center" shrinkToFit="1"/>
      <protection locked="0"/>
    </xf>
    <xf numFmtId="41" fontId="26" fillId="0" borderId="13" xfId="0" applyNumberFormat="1" applyFont="1" applyFill="1" applyBorder="1" applyAlignment="1" applyProtection="1">
      <alignment horizontal="right" vertical="center" shrinkToFit="1"/>
    </xf>
    <xf numFmtId="41" fontId="26" fillId="0" borderId="12" xfId="0" applyNumberFormat="1" applyFont="1" applyFill="1" applyBorder="1" applyAlignment="1" applyProtection="1">
      <alignment horizontal="right" vertical="center" shrinkToFit="1"/>
    </xf>
    <xf numFmtId="0" fontId="25" fillId="0" borderId="11" xfId="0" applyNumberFormat="1" applyFont="1" applyFill="1" applyBorder="1" applyAlignment="1" applyProtection="1">
      <alignment horizontal="center" vertical="center" shrinkToFit="1"/>
    </xf>
    <xf numFmtId="41" fontId="25" fillId="0" borderId="0" xfId="0" applyNumberFormat="1" applyFont="1" applyFill="1" applyBorder="1" applyAlignment="1" applyProtection="1">
      <alignment horizontal="center" vertical="center" shrinkToFit="1"/>
    </xf>
    <xf numFmtId="41" fontId="25" fillId="0" borderId="19" xfId="0" applyNumberFormat="1" applyFont="1" applyFill="1" applyBorder="1" applyAlignment="1" applyProtection="1">
      <alignment horizontal="center" vertical="center" shrinkToFit="1"/>
    </xf>
    <xf numFmtId="41" fontId="25" fillId="0" borderId="17" xfId="0" applyNumberFormat="1" applyFont="1" applyFill="1" applyBorder="1" applyAlignment="1" applyProtection="1">
      <alignment horizontal="center" vertical="center" shrinkToFit="1"/>
    </xf>
    <xf numFmtId="0" fontId="26" fillId="0" borderId="11" xfId="0" applyNumberFormat="1" applyFont="1" applyFill="1" applyBorder="1" applyAlignment="1" applyProtection="1">
      <alignment horizontal="center" vertical="center" shrinkToFit="1"/>
    </xf>
    <xf numFmtId="41" fontId="26" fillId="0" borderId="24" xfId="0" applyNumberFormat="1" applyFont="1" applyFill="1" applyBorder="1" applyAlignment="1" applyProtection="1">
      <alignment horizontal="center" vertical="center" shrinkToFit="1"/>
    </xf>
    <xf numFmtId="41" fontId="26" fillId="0" borderId="0" xfId="0" applyNumberFormat="1" applyFont="1" applyFill="1" applyBorder="1" applyAlignment="1" applyProtection="1">
      <alignment horizontal="center" vertical="center" shrinkToFit="1"/>
    </xf>
    <xf numFmtId="177" fontId="26" fillId="0" borderId="0" xfId="0" applyNumberFormat="1" applyFont="1" applyFill="1" applyBorder="1" applyAlignment="1" applyProtection="1">
      <alignment vertical="center" shrinkToFit="1"/>
    </xf>
    <xf numFmtId="41" fontId="26" fillId="0" borderId="11" xfId="0" applyNumberFormat="1" applyFont="1" applyFill="1" applyBorder="1" applyAlignment="1" applyProtection="1">
      <alignment horizontal="center" vertical="center" shrinkToFit="1"/>
    </xf>
    <xf numFmtId="0" fontId="26" fillId="0" borderId="12" xfId="0" applyNumberFormat="1" applyFont="1" applyFill="1" applyBorder="1" applyAlignment="1" applyProtection="1">
      <alignment horizontal="center" vertical="center" shrinkToFit="1"/>
    </xf>
    <xf numFmtId="41" fontId="26" fillId="0" borderId="13" xfId="0" applyNumberFormat="1" applyFont="1" applyFill="1" applyBorder="1" applyAlignment="1" applyProtection="1">
      <alignment horizontal="center" vertical="center" shrinkToFit="1"/>
    </xf>
    <xf numFmtId="41" fontId="26" fillId="0" borderId="10" xfId="0" applyNumberFormat="1" applyFont="1" applyFill="1" applyBorder="1" applyAlignment="1" applyProtection="1">
      <alignment horizontal="center" vertical="center" shrinkToFit="1"/>
    </xf>
    <xf numFmtId="177" fontId="26" fillId="0" borderId="10" xfId="0" applyNumberFormat="1" applyFont="1" applyFill="1" applyBorder="1" applyAlignment="1" applyProtection="1">
      <alignment vertical="center" shrinkToFit="1"/>
    </xf>
    <xf numFmtId="41" fontId="26" fillId="0" borderId="12" xfId="0" applyNumberFormat="1" applyFont="1" applyFill="1" applyBorder="1" applyAlignment="1" applyProtection="1">
      <alignment horizontal="center" vertical="center" shrinkToFit="1"/>
    </xf>
    <xf numFmtId="41" fontId="25" fillId="0" borderId="17" xfId="0" applyNumberFormat="1" applyFont="1" applyFill="1" applyBorder="1" applyAlignment="1" applyProtection="1">
      <alignment horizontal="center" vertical="center"/>
    </xf>
    <xf numFmtId="41" fontId="26" fillId="0" borderId="11" xfId="0" applyNumberFormat="1" applyFont="1" applyFill="1" applyBorder="1" applyAlignment="1" applyProtection="1">
      <alignment horizontal="center" vertical="center"/>
    </xf>
    <xf numFmtId="41" fontId="26" fillId="0" borderId="12" xfId="0" applyNumberFormat="1" applyFont="1" applyFill="1" applyBorder="1" applyAlignment="1" applyProtection="1">
      <alignment horizontal="center" vertical="center"/>
    </xf>
    <xf numFmtId="0" fontId="26" fillId="0" borderId="17" xfId="0" applyNumberFormat="1" applyFont="1" applyFill="1" applyBorder="1" applyAlignment="1" applyProtection="1">
      <alignment horizontal="center" vertical="center" shrinkToFit="1"/>
    </xf>
    <xf numFmtId="0" fontId="26" fillId="0" borderId="15" xfId="0" applyNumberFormat="1" applyFont="1" applyFill="1" applyBorder="1" applyAlignment="1" applyProtection="1">
      <alignment horizontal="center" vertical="center" shrinkToFit="1"/>
    </xf>
    <xf numFmtId="0" fontId="25" fillId="0" borderId="17" xfId="0" applyNumberFormat="1" applyFont="1" applyFill="1" applyBorder="1" applyAlignment="1" applyProtection="1">
      <alignment horizontal="center" vertical="center" shrinkToFit="1"/>
    </xf>
    <xf numFmtId="177" fontId="25" fillId="0" borderId="23" xfId="0" applyNumberFormat="1" applyFont="1" applyFill="1" applyBorder="1" applyAlignment="1" applyProtection="1">
      <alignment horizontal="right" vertical="center" shrinkToFit="1"/>
    </xf>
    <xf numFmtId="177" fontId="25" fillId="0" borderId="19" xfId="0" applyNumberFormat="1" applyFont="1" applyFill="1" applyBorder="1" applyAlignment="1" applyProtection="1">
      <alignment horizontal="right" vertical="center" shrinkToFit="1"/>
    </xf>
    <xf numFmtId="177" fontId="26" fillId="0" borderId="24" xfId="0" applyNumberFormat="1" applyFont="1" applyFill="1" applyBorder="1" applyAlignment="1" applyProtection="1">
      <alignment horizontal="right" vertical="center" shrinkToFit="1"/>
    </xf>
    <xf numFmtId="177" fontId="26" fillId="0" borderId="0" xfId="0" applyNumberFormat="1" applyFont="1" applyFill="1" applyBorder="1" applyAlignment="1" applyProtection="1">
      <alignment horizontal="right" vertical="center" shrinkToFit="1"/>
    </xf>
    <xf numFmtId="177" fontId="26" fillId="0" borderId="13" xfId="0" applyNumberFormat="1" applyFont="1" applyFill="1" applyBorder="1" applyAlignment="1" applyProtection="1">
      <alignment horizontal="right" vertical="center" shrinkToFit="1"/>
    </xf>
    <xf numFmtId="177" fontId="26" fillId="0" borderId="10" xfId="0" applyNumberFormat="1" applyFont="1" applyFill="1" applyBorder="1" applyAlignment="1" applyProtection="1">
      <alignment horizontal="right" vertical="center" shrinkToFit="1"/>
    </xf>
    <xf numFmtId="41" fontId="25" fillId="0" borderId="0" xfId="0" applyNumberFormat="1" applyFont="1" applyFill="1" applyBorder="1" applyAlignment="1" applyProtection="1">
      <alignment horizontal="center" vertical="center"/>
    </xf>
    <xf numFmtId="41" fontId="25" fillId="0" borderId="11" xfId="0" applyNumberFormat="1" applyFont="1" applyFill="1" applyBorder="1" applyAlignment="1" applyProtection="1">
      <alignment horizontal="center" vertical="center"/>
    </xf>
    <xf numFmtId="41" fontId="25" fillId="0" borderId="0" xfId="0" applyNumberFormat="1" applyFont="1" applyAlignment="1" applyProtection="1">
      <alignment horizontal="right"/>
    </xf>
    <xf numFmtId="41" fontId="25" fillId="0" borderId="0" xfId="0" applyNumberFormat="1" applyFont="1" applyFill="1" applyBorder="1" applyAlignment="1" applyProtection="1">
      <alignment horizontal="right"/>
    </xf>
    <xf numFmtId="41" fontId="25" fillId="0" borderId="11" xfId="0" applyNumberFormat="1" applyFont="1" applyFill="1" applyBorder="1" applyAlignment="1" applyProtection="1">
      <alignment horizontal="right"/>
    </xf>
    <xf numFmtId="41" fontId="26" fillId="0" borderId="0" xfId="0" applyNumberFormat="1" applyFont="1" applyAlignment="1" applyProtection="1">
      <alignment horizontal="right"/>
      <protection locked="0"/>
    </xf>
    <xf numFmtId="41" fontId="26" fillId="0" borderId="0" xfId="0" applyNumberFormat="1" applyFont="1" applyFill="1" applyBorder="1" applyAlignment="1" applyProtection="1">
      <alignment horizontal="right"/>
    </xf>
    <xf numFmtId="41" fontId="26" fillId="0" borderId="11" xfId="0" applyNumberFormat="1" applyFont="1" applyFill="1" applyBorder="1" applyAlignment="1" applyProtection="1">
      <alignment horizontal="right"/>
    </xf>
    <xf numFmtId="41" fontId="26" fillId="0" borderId="0" xfId="0" applyNumberFormat="1" applyFont="1" applyBorder="1" applyAlignment="1" applyProtection="1">
      <alignment horizontal="right"/>
      <protection locked="0"/>
    </xf>
    <xf numFmtId="41" fontId="26" fillId="0" borderId="11" xfId="0" applyNumberFormat="1" applyFont="1" applyFill="1" applyBorder="1" applyAlignment="1" applyProtection="1">
      <protection locked="0"/>
    </xf>
    <xf numFmtId="41" fontId="26" fillId="0" borderId="10" xfId="0" applyNumberFormat="1" applyFont="1" applyFill="1" applyBorder="1" applyAlignment="1" applyProtection="1">
      <alignment horizontal="right"/>
    </xf>
    <xf numFmtId="41" fontId="26" fillId="0" borderId="12" xfId="0" applyNumberFormat="1" applyFont="1" applyFill="1" applyBorder="1" applyAlignment="1" applyProtection="1">
      <alignment horizontal="right"/>
    </xf>
    <xf numFmtId="41" fontId="25" fillId="0" borderId="23" xfId="0" applyNumberFormat="1" applyFont="1" applyFill="1" applyBorder="1" applyAlignment="1" applyProtection="1">
      <alignment horizontal="center"/>
    </xf>
    <xf numFmtId="41" fontId="25" fillId="0" borderId="19" xfId="0" applyNumberFormat="1" applyFont="1" applyFill="1" applyBorder="1" applyAlignment="1" applyProtection="1">
      <alignment horizontal="center"/>
    </xf>
    <xf numFmtId="41" fontId="25" fillId="0" borderId="17" xfId="0" applyNumberFormat="1" applyFont="1" applyFill="1" applyBorder="1" applyAlignment="1" applyProtection="1">
      <alignment horizontal="center"/>
    </xf>
    <xf numFmtId="41" fontId="26" fillId="0" borderId="24" xfId="0" applyNumberFormat="1" applyFont="1" applyFill="1" applyBorder="1" applyAlignment="1" applyProtection="1">
      <alignment horizontal="center"/>
    </xf>
    <xf numFmtId="41" fontId="26" fillId="0" borderId="0" xfId="0" applyNumberFormat="1" applyFont="1" applyFill="1" applyBorder="1" applyAlignment="1" applyProtection="1">
      <alignment horizontal="center"/>
    </xf>
    <xf numFmtId="177" fontId="32" fillId="0" borderId="0" xfId="46" applyNumberFormat="1" applyFont="1" applyFill="1" applyBorder="1" applyAlignment="1" applyProtection="1">
      <alignment vertical="center"/>
    </xf>
    <xf numFmtId="41" fontId="26" fillId="0" borderId="11" xfId="0" applyNumberFormat="1" applyFont="1" applyFill="1" applyBorder="1" applyAlignment="1" applyProtection="1">
      <alignment horizontal="center"/>
    </xf>
    <xf numFmtId="41" fontId="26" fillId="0" borderId="13" xfId="0" applyNumberFormat="1" applyFont="1" applyFill="1" applyBorder="1" applyAlignment="1" applyProtection="1">
      <alignment horizontal="center"/>
    </xf>
    <xf numFmtId="41" fontId="26" fillId="0" borderId="10" xfId="0" applyNumberFormat="1" applyFont="1" applyFill="1" applyBorder="1" applyAlignment="1" applyProtection="1">
      <alignment horizontal="center"/>
    </xf>
    <xf numFmtId="177" fontId="32" fillId="0" borderId="10" xfId="46" applyNumberFormat="1" applyFont="1" applyFill="1" applyBorder="1" applyAlignment="1" applyProtection="1">
      <alignment vertical="center"/>
    </xf>
    <xf numFmtId="41" fontId="26" fillId="0" borderId="12" xfId="0" applyNumberFormat="1" applyFont="1" applyFill="1" applyBorder="1" applyAlignment="1" applyProtection="1">
      <alignment horizontal="center"/>
    </xf>
    <xf numFmtId="41" fontId="25" fillId="0" borderId="0" xfId="0" applyNumberFormat="1" applyFont="1" applyFill="1" applyBorder="1" applyAlignment="1" applyProtection="1">
      <alignment horizontal="right" vertical="center"/>
    </xf>
    <xf numFmtId="41" fontId="25" fillId="0" borderId="17" xfId="0" applyNumberFormat="1" applyFont="1" applyFill="1" applyBorder="1" applyAlignment="1" applyProtection="1">
      <alignment horizontal="right" vertical="center"/>
    </xf>
    <xf numFmtId="41" fontId="26" fillId="0" borderId="0" xfId="0" applyNumberFormat="1" applyFont="1" applyFill="1" applyBorder="1" applyAlignment="1" applyProtection="1">
      <alignment horizontal="right" vertical="center"/>
    </xf>
    <xf numFmtId="41" fontId="26" fillId="0" borderId="11" xfId="0" applyNumberFormat="1" applyFont="1" applyFill="1" applyBorder="1" applyAlignment="1" applyProtection="1">
      <alignment horizontal="right" vertical="center"/>
    </xf>
    <xf numFmtId="41" fontId="26" fillId="0" borderId="24" xfId="0" applyNumberFormat="1" applyFont="1" applyBorder="1" applyAlignment="1" applyProtection="1">
      <alignment horizontal="right" vertical="center"/>
    </xf>
    <xf numFmtId="41" fontId="26" fillId="0" borderId="10" xfId="0" applyNumberFormat="1" applyFont="1" applyFill="1" applyBorder="1" applyAlignment="1" applyProtection="1">
      <alignment horizontal="right" vertical="center"/>
    </xf>
    <xf numFmtId="41" fontId="26" fillId="0" borderId="0" xfId="0" applyNumberFormat="1" applyFont="1" applyFill="1" applyBorder="1" applyAlignment="1" applyProtection="1">
      <alignment horizontal="center" vertical="center"/>
      <protection locked="0"/>
    </xf>
    <xf numFmtId="41" fontId="26" fillId="0" borderId="10" xfId="0" applyNumberFormat="1" applyFont="1" applyFill="1" applyBorder="1" applyAlignment="1" applyProtection="1">
      <alignment horizontal="center" vertical="center"/>
      <protection locked="0"/>
    </xf>
    <xf numFmtId="0" fontId="36" fillId="0" borderId="0" xfId="0" applyNumberFormat="1" applyFont="1" applyBorder="1" applyAlignment="1" applyProtection="1">
      <alignment horizontal="centerContinuous" vertical="center" shrinkToFit="1"/>
    </xf>
    <xf numFmtId="0" fontId="36" fillId="0" borderId="0" xfId="0" applyNumberFormat="1" applyFont="1" applyAlignment="1" applyProtection="1">
      <alignment shrinkToFit="1"/>
    </xf>
    <xf numFmtId="0" fontId="29" fillId="0" borderId="0" xfId="0" applyNumberFormat="1" applyFont="1"/>
    <xf numFmtId="0" fontId="26" fillId="25" borderId="71" xfId="0" applyNumberFormat="1" applyFont="1" applyFill="1" applyBorder="1" applyAlignment="1" applyProtection="1">
      <alignment horizontal="centerContinuous" vertical="center"/>
    </xf>
    <xf numFmtId="0" fontId="26" fillId="25" borderId="15" xfId="0" applyNumberFormat="1" applyFont="1" applyFill="1" applyBorder="1" applyAlignment="1" applyProtection="1">
      <alignment horizontal="centerContinuous" vertical="center"/>
    </xf>
    <xf numFmtId="0" fontId="26" fillId="25" borderId="14" xfId="0" applyNumberFormat="1" applyFont="1" applyFill="1" applyBorder="1" applyAlignment="1" applyProtection="1">
      <alignment horizontal="centerContinuous" vertical="center"/>
    </xf>
    <xf numFmtId="0" fontId="26" fillId="25" borderId="16" xfId="0" applyNumberFormat="1" applyFont="1" applyFill="1" applyBorder="1" applyAlignment="1" applyProtection="1">
      <alignment horizontal="centerContinuous" vertical="center"/>
    </xf>
    <xf numFmtId="0" fontId="26" fillId="25" borderId="46" xfId="0" applyNumberFormat="1" applyFont="1" applyFill="1" applyBorder="1" applyAlignment="1" applyProtection="1">
      <alignment horizontal="centerContinuous" vertical="center"/>
    </xf>
    <xf numFmtId="0" fontId="26" fillId="25" borderId="27" xfId="0" applyNumberFormat="1" applyFont="1" applyFill="1" applyBorder="1" applyAlignment="1" applyProtection="1">
      <alignment horizontal="center" vertical="center"/>
    </xf>
    <xf numFmtId="0" fontId="26" fillId="25" borderId="52" xfId="0" applyNumberFormat="1" applyFont="1" applyFill="1" applyBorder="1" applyAlignment="1" applyProtection="1">
      <alignment horizontal="center" vertical="center"/>
    </xf>
    <xf numFmtId="0" fontId="25" fillId="0" borderId="58" xfId="0" applyNumberFormat="1" applyFont="1" applyBorder="1" applyAlignment="1" applyProtection="1">
      <alignment horizontal="center" vertical="center"/>
    </xf>
    <xf numFmtId="41" fontId="25" fillId="0" borderId="69" xfId="0" applyNumberFormat="1" applyFont="1" applyBorder="1" applyAlignment="1" applyProtection="1">
      <alignment horizontal="center" vertical="center"/>
    </xf>
    <xf numFmtId="41" fontId="25" fillId="0" borderId="55" xfId="0" applyNumberFormat="1" applyFont="1" applyBorder="1" applyAlignment="1" applyProtection="1">
      <alignment horizontal="center" vertical="center"/>
    </xf>
    <xf numFmtId="41" fontId="37" fillId="0" borderId="62" xfId="48" applyNumberFormat="1" applyFont="1" applyFill="1" applyBorder="1" applyAlignment="1" applyProtection="1">
      <alignment horizontal="center" vertical="center"/>
    </xf>
    <xf numFmtId="41" fontId="37" fillId="0" borderId="54" xfId="48" applyNumberFormat="1" applyFont="1" applyFill="1" applyBorder="1" applyAlignment="1" applyProtection="1">
      <alignment horizontal="center" vertical="center"/>
    </xf>
    <xf numFmtId="41" fontId="37" fillId="0" borderId="63" xfId="48" applyNumberFormat="1" applyFont="1" applyFill="1" applyBorder="1" applyAlignment="1" applyProtection="1">
      <alignment horizontal="center" vertical="center"/>
    </xf>
    <xf numFmtId="0" fontId="26" fillId="0" borderId="58" xfId="0" applyNumberFormat="1" applyFont="1" applyBorder="1" applyAlignment="1" applyProtection="1">
      <alignment horizontal="center" vertical="center"/>
    </xf>
    <xf numFmtId="41" fontId="26" fillId="0" borderId="69" xfId="0" applyNumberFormat="1" applyFont="1" applyBorder="1" applyAlignment="1" applyProtection="1">
      <alignment horizontal="center" vertical="center"/>
    </xf>
    <xf numFmtId="41" fontId="26" fillId="0" borderId="11" xfId="0" applyNumberFormat="1" applyFont="1" applyBorder="1" applyAlignment="1" applyProtection="1">
      <alignment horizontal="center" vertical="center"/>
    </xf>
    <xf numFmtId="41" fontId="38" fillId="0" borderId="64" xfId="48" applyNumberFormat="1" applyFont="1" applyFill="1" applyBorder="1" applyAlignment="1" applyProtection="1">
      <alignment horizontal="center" vertical="center"/>
    </xf>
    <xf numFmtId="41" fontId="38" fillId="0" borderId="0" xfId="48" applyNumberFormat="1" applyFont="1" applyFill="1" applyBorder="1" applyAlignment="1" applyProtection="1">
      <alignment horizontal="center" vertical="center"/>
    </xf>
    <xf numFmtId="41" fontId="38" fillId="0" borderId="47" xfId="48" applyNumberFormat="1" applyFont="1" applyFill="1" applyBorder="1" applyAlignment="1" applyProtection="1">
      <alignment horizontal="center" vertical="center"/>
    </xf>
    <xf numFmtId="0" fontId="26" fillId="0" borderId="61" xfId="0" applyNumberFormat="1" applyFont="1" applyBorder="1" applyAlignment="1" applyProtection="1">
      <alignment horizontal="center" vertical="center"/>
    </xf>
    <xf numFmtId="41" fontId="26" fillId="0" borderId="70" xfId="0" applyNumberFormat="1" applyFont="1" applyBorder="1" applyAlignment="1" applyProtection="1">
      <alignment horizontal="center" vertical="center"/>
    </xf>
    <xf numFmtId="41" fontId="26" fillId="0" borderId="48" xfId="0" applyNumberFormat="1" applyFont="1" applyBorder="1" applyAlignment="1" applyProtection="1">
      <alignment horizontal="center" vertical="center"/>
    </xf>
    <xf numFmtId="41" fontId="26" fillId="0" borderId="57" xfId="0" applyNumberFormat="1" applyFont="1" applyBorder="1" applyAlignment="1" applyProtection="1">
      <alignment horizontal="center" vertical="center"/>
    </xf>
    <xf numFmtId="177" fontId="26" fillId="0" borderId="48" xfId="0" applyNumberFormat="1" applyFont="1" applyBorder="1" applyAlignment="1">
      <alignment vertical="center"/>
    </xf>
    <xf numFmtId="41" fontId="38" fillId="0" borderId="65" xfId="48" applyNumberFormat="1" applyFont="1" applyFill="1" applyBorder="1" applyAlignment="1" applyProtection="1">
      <alignment horizontal="center" vertical="center"/>
    </xf>
    <xf numFmtId="41" fontId="38" fillId="0" borderId="48" xfId="48" applyNumberFormat="1" applyFont="1" applyFill="1" applyBorder="1" applyAlignment="1" applyProtection="1">
      <alignment horizontal="center" vertical="center"/>
    </xf>
    <xf numFmtId="41" fontId="38" fillId="0" borderId="49" xfId="48" applyNumberFormat="1" applyFont="1" applyFill="1" applyBorder="1" applyAlignment="1" applyProtection="1">
      <alignment horizontal="center" vertical="center"/>
    </xf>
    <xf numFmtId="0" fontId="36" fillId="0" borderId="0" xfId="0" applyNumberFormat="1" applyFont="1" applyBorder="1" applyAlignment="1" applyProtection="1">
      <alignment horizontal="centerContinuous" vertical="center"/>
    </xf>
    <xf numFmtId="0" fontId="36" fillId="0" borderId="0" xfId="0" applyNumberFormat="1" applyFont="1" applyProtection="1"/>
    <xf numFmtId="0" fontId="26" fillId="25" borderId="59" xfId="0" applyNumberFormat="1" applyFont="1" applyFill="1" applyBorder="1" applyAlignment="1" applyProtection="1">
      <alignment horizontal="center" vertical="center"/>
    </xf>
    <xf numFmtId="0" fontId="26" fillId="25" borderId="58" xfId="0" applyNumberFormat="1" applyFont="1" applyFill="1" applyBorder="1" applyAlignment="1" applyProtection="1">
      <alignment horizontal="center" vertical="center"/>
    </xf>
    <xf numFmtId="0" fontId="26" fillId="25" borderId="29" xfId="0" applyNumberFormat="1" applyFont="1" applyFill="1" applyBorder="1" applyAlignment="1" applyProtection="1">
      <alignment horizontal="centerContinuous" vertical="center"/>
    </xf>
    <xf numFmtId="0" fontId="26" fillId="25" borderId="60" xfId="0" applyNumberFormat="1" applyFont="1" applyFill="1" applyBorder="1" applyAlignment="1" applyProtection="1">
      <alignment horizontal="center" vertical="center"/>
    </xf>
    <xf numFmtId="41" fontId="25" fillId="0" borderId="69" xfId="0" applyNumberFormat="1" applyFont="1" applyBorder="1" applyAlignment="1" applyProtection="1">
      <alignment horizontal="right" vertical="center"/>
    </xf>
    <xf numFmtId="41" fontId="25" fillId="0" borderId="11" xfId="0" applyNumberFormat="1" applyFont="1" applyBorder="1" applyAlignment="1" applyProtection="1">
      <alignment horizontal="right" vertical="center"/>
    </xf>
    <xf numFmtId="41" fontId="25" fillId="0" borderId="53" xfId="0" applyNumberFormat="1" applyFont="1" applyBorder="1" applyAlignment="1" applyProtection="1">
      <alignment horizontal="right" vertical="center"/>
    </xf>
    <xf numFmtId="41" fontId="25" fillId="0" borderId="54" xfId="0" applyNumberFormat="1" applyFont="1" applyBorder="1" applyAlignment="1" applyProtection="1">
      <alignment horizontal="right" vertical="center"/>
    </xf>
    <xf numFmtId="41" fontId="25" fillId="0" borderId="55" xfId="0" applyNumberFormat="1" applyFont="1" applyBorder="1" applyAlignment="1" applyProtection="1">
      <alignment horizontal="right" vertical="center"/>
    </xf>
    <xf numFmtId="41" fontId="25" fillId="0" borderId="47" xfId="0" applyNumberFormat="1" applyFont="1" applyFill="1" applyBorder="1" applyAlignment="1" applyProtection="1">
      <alignment horizontal="right" vertical="center"/>
    </xf>
    <xf numFmtId="41" fontId="26" fillId="0" borderId="69" xfId="0" applyNumberFormat="1" applyFont="1" applyBorder="1" applyAlignment="1" applyProtection="1">
      <alignment horizontal="right" vertical="center"/>
      <protection locked="0"/>
    </xf>
    <xf numFmtId="41" fontId="26" fillId="0" borderId="11" xfId="0" applyNumberFormat="1" applyFont="1" applyBorder="1" applyAlignment="1" applyProtection="1">
      <alignment horizontal="right" vertical="center"/>
    </xf>
    <xf numFmtId="41" fontId="26" fillId="0" borderId="24" xfId="0" applyNumberFormat="1" applyFont="1" applyBorder="1" applyAlignment="1" applyProtection="1">
      <alignment horizontal="right" vertical="center"/>
      <protection locked="0"/>
    </xf>
    <xf numFmtId="41" fontId="26" fillId="0" borderId="11" xfId="0" applyNumberFormat="1" applyFont="1" applyBorder="1" applyAlignment="1" applyProtection="1">
      <alignment horizontal="right" vertical="center"/>
      <protection locked="0"/>
    </xf>
    <xf numFmtId="41" fontId="26" fillId="0" borderId="47" xfId="0" applyNumberFormat="1" applyFont="1" applyFill="1" applyBorder="1" applyAlignment="1" applyProtection="1">
      <alignment horizontal="right" vertical="center"/>
    </xf>
    <xf numFmtId="41" fontId="26" fillId="0" borderId="47" xfId="0" applyNumberFormat="1" applyFont="1" applyFill="1" applyBorder="1" applyAlignment="1" applyProtection="1">
      <alignment vertical="center"/>
      <protection locked="0"/>
    </xf>
    <xf numFmtId="41" fontId="26" fillId="0" borderId="70" xfId="0" applyNumberFormat="1" applyFont="1" applyBorder="1" applyAlignment="1" applyProtection="1">
      <alignment horizontal="right" vertical="center"/>
      <protection locked="0"/>
    </xf>
    <xf numFmtId="41" fontId="26" fillId="0" borderId="48" xfId="0" applyNumberFormat="1" applyFont="1" applyBorder="1" applyAlignment="1" applyProtection="1">
      <alignment horizontal="right" vertical="center"/>
    </xf>
    <xf numFmtId="41" fontId="26" fillId="0" borderId="57" xfId="0" applyNumberFormat="1" applyFont="1" applyBorder="1" applyAlignment="1" applyProtection="1">
      <alignment horizontal="right" vertical="center"/>
    </xf>
    <xf numFmtId="41" fontId="26" fillId="0" borderId="56" xfId="0" applyNumberFormat="1" applyFont="1" applyBorder="1" applyAlignment="1" applyProtection="1">
      <alignment horizontal="right" vertical="center"/>
      <protection locked="0"/>
    </xf>
    <xf numFmtId="41" fontId="26" fillId="0" borderId="48" xfId="0" applyNumberFormat="1" applyFont="1" applyBorder="1" applyAlignment="1" applyProtection="1">
      <alignment horizontal="right" vertical="center"/>
      <protection locked="0"/>
    </xf>
    <xf numFmtId="41" fontId="26" fillId="0" borderId="57" xfId="0" applyNumberFormat="1" applyFont="1" applyBorder="1" applyAlignment="1" applyProtection="1">
      <alignment horizontal="right" vertical="center"/>
      <protection locked="0"/>
    </xf>
    <xf numFmtId="41" fontId="26" fillId="0" borderId="48" xfId="0" applyNumberFormat="1" applyFont="1" applyFill="1" applyBorder="1" applyAlignment="1" applyProtection="1">
      <alignment horizontal="right" vertical="center"/>
    </xf>
    <xf numFmtId="41" fontId="26" fillId="0" borderId="49" xfId="0" applyNumberFormat="1" applyFont="1" applyFill="1" applyBorder="1" applyAlignment="1" applyProtection="1">
      <alignment horizontal="right" vertical="center"/>
    </xf>
    <xf numFmtId="0" fontId="29" fillId="0" borderId="0" xfId="0" applyNumberFormat="1" applyFont="1" applyAlignment="1">
      <alignment vertical="center"/>
    </xf>
    <xf numFmtId="0" fontId="26" fillId="25" borderId="33" xfId="0" applyNumberFormat="1" applyFont="1" applyFill="1" applyBorder="1" applyAlignment="1" applyProtection="1">
      <alignment horizontal="center" vertical="center"/>
    </xf>
    <xf numFmtId="0" fontId="25" fillId="0" borderId="58" xfId="0" applyNumberFormat="1" applyFont="1" applyFill="1" applyBorder="1" applyAlignment="1" applyProtection="1">
      <alignment horizontal="center" vertical="center" shrinkToFit="1"/>
    </xf>
    <xf numFmtId="41" fontId="25" fillId="0" borderId="69" xfId="0" applyNumberFormat="1" applyFont="1" applyFill="1" applyBorder="1" applyAlignment="1" applyProtection="1">
      <alignment horizontal="center" vertical="center"/>
    </xf>
    <xf numFmtId="41" fontId="25" fillId="0" borderId="24" xfId="0" applyNumberFormat="1" applyFont="1" applyFill="1" applyBorder="1" applyAlignment="1" applyProtection="1">
      <alignment horizontal="center" vertical="center"/>
    </xf>
    <xf numFmtId="41" fontId="25" fillId="0" borderId="47" xfId="0" applyNumberFormat="1" applyFont="1" applyFill="1" applyBorder="1" applyAlignment="1" applyProtection="1">
      <alignment horizontal="center" vertical="center"/>
    </xf>
    <xf numFmtId="41" fontId="27" fillId="0" borderId="0" xfId="0" applyNumberFormat="1" applyFont="1"/>
    <xf numFmtId="0" fontId="26" fillId="0" borderId="58" xfId="0" applyNumberFormat="1" applyFont="1" applyFill="1" applyBorder="1" applyAlignment="1" applyProtection="1">
      <alignment horizontal="center" vertical="center" shrinkToFit="1"/>
    </xf>
    <xf numFmtId="41" fontId="26" fillId="0" borderId="69" xfId="0" applyNumberFormat="1" applyFont="1" applyFill="1" applyBorder="1" applyAlignment="1" applyProtection="1">
      <alignment horizontal="center" vertical="center"/>
    </xf>
    <xf numFmtId="177" fontId="26" fillId="0" borderId="24" xfId="46" applyNumberFormat="1" applyFont="1" applyFill="1" applyBorder="1" applyAlignment="1" applyProtection="1">
      <alignment vertical="center"/>
    </xf>
    <xf numFmtId="177" fontId="26" fillId="0" borderId="0" xfId="46" applyNumberFormat="1" applyFont="1" applyFill="1" applyBorder="1" applyAlignment="1" applyProtection="1">
      <alignment vertical="center"/>
    </xf>
    <xf numFmtId="177" fontId="26" fillId="0" borderId="11" xfId="46" applyNumberFormat="1" applyFont="1" applyFill="1" applyBorder="1" applyAlignment="1" applyProtection="1">
      <alignment vertical="center"/>
    </xf>
    <xf numFmtId="41" fontId="26" fillId="0" borderId="47" xfId="0" applyNumberFormat="1" applyFont="1" applyFill="1" applyBorder="1" applyAlignment="1" applyProtection="1">
      <alignment horizontal="center" vertical="center"/>
    </xf>
    <xf numFmtId="0" fontId="26" fillId="0" borderId="61" xfId="0" applyNumberFormat="1" applyFont="1" applyFill="1" applyBorder="1" applyAlignment="1" applyProtection="1">
      <alignment horizontal="center" vertical="center" shrinkToFit="1"/>
    </xf>
    <xf numFmtId="41" fontId="26" fillId="0" borderId="70" xfId="0" applyNumberFormat="1" applyFont="1" applyFill="1" applyBorder="1" applyAlignment="1" applyProtection="1">
      <alignment horizontal="center" vertical="center"/>
    </xf>
    <xf numFmtId="41" fontId="26" fillId="0" borderId="48" xfId="0" applyNumberFormat="1" applyFont="1" applyFill="1" applyBorder="1" applyAlignment="1" applyProtection="1">
      <alignment horizontal="center" vertical="center"/>
    </xf>
    <xf numFmtId="41" fontId="26" fillId="0" borderId="57" xfId="0" applyNumberFormat="1" applyFont="1" applyFill="1" applyBorder="1" applyAlignment="1" applyProtection="1">
      <alignment horizontal="center" vertical="center"/>
    </xf>
    <xf numFmtId="177" fontId="26" fillId="0" borderId="56" xfId="46" applyNumberFormat="1" applyFont="1" applyFill="1" applyBorder="1" applyAlignment="1" applyProtection="1">
      <alignment vertical="center"/>
    </xf>
    <xf numFmtId="177" fontId="26" fillId="0" borderId="48" xfId="46" applyNumberFormat="1" applyFont="1" applyFill="1" applyBorder="1" applyAlignment="1" applyProtection="1">
      <alignment vertical="center"/>
    </xf>
    <xf numFmtId="177" fontId="26" fillId="0" borderId="57" xfId="46" applyNumberFormat="1" applyFont="1" applyFill="1" applyBorder="1" applyAlignment="1" applyProtection="1">
      <alignment vertical="center"/>
    </xf>
    <xf numFmtId="41" fontId="26" fillId="0" borderId="49" xfId="0" applyNumberFormat="1" applyFont="1" applyFill="1" applyBorder="1" applyAlignment="1" applyProtection="1">
      <alignment horizontal="center" vertical="center"/>
    </xf>
    <xf numFmtId="41" fontId="25" fillId="0" borderId="24" xfId="0" applyNumberFormat="1" applyFont="1" applyBorder="1" applyAlignment="1" applyProtection="1">
      <alignment horizontal="right" vertical="center"/>
    </xf>
    <xf numFmtId="41" fontId="37" fillId="0" borderId="24" xfId="48" applyNumberFormat="1" applyFont="1" applyBorder="1" applyAlignment="1" applyProtection="1">
      <alignment horizontal="right" vertical="center"/>
    </xf>
    <xf numFmtId="41" fontId="37" fillId="0" borderId="0" xfId="48" applyNumberFormat="1" applyFont="1" applyBorder="1" applyAlignment="1" applyProtection="1">
      <alignment horizontal="right" vertical="center"/>
    </xf>
    <xf numFmtId="41" fontId="37" fillId="0" borderId="47" xfId="48" applyNumberFormat="1" applyFont="1" applyBorder="1" applyAlignment="1" applyProtection="1">
      <alignment horizontal="right" vertical="center"/>
    </xf>
    <xf numFmtId="41" fontId="26" fillId="0" borderId="69" xfId="0" applyNumberFormat="1" applyFont="1" applyBorder="1" applyAlignment="1" applyProtection="1">
      <alignment horizontal="right" vertical="center"/>
    </xf>
    <xf numFmtId="41" fontId="38" fillId="0" borderId="24" xfId="48" applyNumberFormat="1" applyFont="1" applyBorder="1" applyAlignment="1" applyProtection="1">
      <alignment horizontal="right" vertical="center"/>
    </xf>
    <xf numFmtId="41" fontId="38" fillId="0" borderId="0" xfId="48" applyNumberFormat="1" applyFont="1" applyBorder="1" applyAlignment="1" applyProtection="1">
      <alignment horizontal="right" vertical="center"/>
    </xf>
    <xf numFmtId="41" fontId="38" fillId="0" borderId="47" xfId="48" applyNumberFormat="1" applyFont="1" applyBorder="1" applyAlignment="1" applyProtection="1">
      <alignment horizontal="right" vertical="center"/>
    </xf>
    <xf numFmtId="41" fontId="26" fillId="0" borderId="70" xfId="0" applyNumberFormat="1" applyFont="1" applyBorder="1" applyAlignment="1" applyProtection="1">
      <alignment horizontal="right" vertical="center"/>
    </xf>
    <xf numFmtId="41" fontId="38" fillId="0" borderId="56" xfId="48" applyNumberFormat="1" applyFont="1" applyBorder="1" applyAlignment="1" applyProtection="1">
      <alignment horizontal="right" vertical="center"/>
    </xf>
    <xf numFmtId="41" fontId="38" fillId="0" borderId="48" xfId="48" applyNumberFormat="1" applyFont="1" applyBorder="1" applyAlignment="1" applyProtection="1">
      <alignment horizontal="right" vertical="center"/>
    </xf>
    <xf numFmtId="41" fontId="38" fillId="0" borderId="49" xfId="48" applyNumberFormat="1" applyFont="1" applyBorder="1" applyAlignment="1" applyProtection="1">
      <alignment horizontal="right" vertical="center"/>
    </xf>
    <xf numFmtId="0" fontId="36" fillId="0" borderId="0" xfId="0" applyNumberFormat="1" applyFont="1" applyAlignment="1" applyProtection="1">
      <alignment horizontal="left" vertical="center"/>
    </xf>
    <xf numFmtId="0" fontId="26" fillId="25" borderId="59" xfId="0" applyNumberFormat="1" applyFont="1" applyFill="1" applyBorder="1" applyAlignment="1" applyProtection="1">
      <alignment horizontal="center" vertical="center" shrinkToFit="1"/>
    </xf>
    <xf numFmtId="0" fontId="26" fillId="25" borderId="58" xfId="0" applyNumberFormat="1" applyFont="1" applyFill="1" applyBorder="1" applyAlignment="1" applyProtection="1">
      <alignment horizontal="center" vertical="center" shrinkToFit="1"/>
    </xf>
    <xf numFmtId="0" fontId="26" fillId="25" borderId="60" xfId="0" applyNumberFormat="1" applyFont="1" applyFill="1" applyBorder="1" applyAlignment="1" applyProtection="1">
      <alignment horizontal="center" vertical="center" shrinkToFit="1"/>
    </xf>
    <xf numFmtId="0" fontId="26" fillId="25" borderId="27" xfId="0" applyNumberFormat="1" applyFont="1" applyFill="1" applyBorder="1" applyAlignment="1" applyProtection="1">
      <alignment horizontal="center" vertical="center" shrinkToFit="1"/>
    </xf>
    <xf numFmtId="0" fontId="26" fillId="25" borderId="33" xfId="0" applyNumberFormat="1" applyFont="1" applyFill="1" applyBorder="1" applyAlignment="1" applyProtection="1">
      <alignment horizontal="center" vertical="center" shrinkToFit="1"/>
    </xf>
    <xf numFmtId="0" fontId="26" fillId="25" borderId="52" xfId="0" applyNumberFormat="1" applyFont="1" applyFill="1" applyBorder="1" applyAlignment="1" applyProtection="1">
      <alignment horizontal="center" vertical="center" shrinkToFit="1"/>
    </xf>
    <xf numFmtId="41" fontId="26" fillId="0" borderId="24" xfId="0" applyNumberFormat="1" applyFont="1" applyFill="1" applyBorder="1" applyAlignment="1" applyProtection="1">
      <alignment horizontal="center" vertical="center"/>
      <protection locked="0"/>
    </xf>
    <xf numFmtId="41" fontId="26" fillId="0" borderId="56" xfId="0" applyNumberFormat="1" applyFont="1" applyFill="1" applyBorder="1" applyAlignment="1" applyProtection="1">
      <alignment horizontal="center" vertical="center"/>
      <protection locked="0"/>
    </xf>
    <xf numFmtId="0" fontId="27" fillId="0" borderId="0" xfId="53" applyNumberFormat="1" applyFont="1"/>
    <xf numFmtId="0" fontId="36" fillId="0" borderId="0" xfId="53" applyNumberFormat="1" applyFont="1" applyBorder="1" applyAlignment="1" applyProtection="1">
      <alignment horizontal="centerContinuous" vertical="center" shrinkToFit="1"/>
    </xf>
    <xf numFmtId="0" fontId="36" fillId="0" borderId="0" xfId="53" applyNumberFormat="1" applyFont="1" applyAlignment="1" applyProtection="1">
      <alignment shrinkToFit="1"/>
    </xf>
    <xf numFmtId="0" fontId="29" fillId="0" borderId="0" xfId="53" applyNumberFormat="1" applyFont="1"/>
    <xf numFmtId="0" fontId="33" fillId="0" borderId="0" xfId="52" applyNumberFormat="1" applyFont="1" applyAlignment="1">
      <alignment horizontal="right"/>
    </xf>
    <xf numFmtId="0" fontId="26" fillId="26" borderId="71" xfId="53" applyNumberFormat="1" applyFont="1" applyFill="1" applyBorder="1" applyAlignment="1" applyProtection="1">
      <alignment horizontal="centerContinuous" vertical="center"/>
    </xf>
    <xf numFmtId="0" fontId="26" fillId="26" borderId="15" xfId="53" applyNumberFormat="1" applyFont="1" applyFill="1" applyBorder="1" applyAlignment="1" applyProtection="1">
      <alignment horizontal="centerContinuous" vertical="center"/>
    </xf>
    <xf numFmtId="0" fontId="26" fillId="26" borderId="14" xfId="53" applyNumberFormat="1" applyFont="1" applyFill="1" applyBorder="1" applyAlignment="1" applyProtection="1">
      <alignment horizontal="centerContinuous" vertical="center"/>
    </xf>
    <xf numFmtId="0" fontId="26" fillId="26" borderId="16" xfId="53" applyNumberFormat="1" applyFont="1" applyFill="1" applyBorder="1" applyAlignment="1" applyProtection="1">
      <alignment horizontal="centerContinuous" vertical="center"/>
    </xf>
    <xf numFmtId="0" fontId="26" fillId="26" borderId="46" xfId="53" applyNumberFormat="1" applyFont="1" applyFill="1" applyBorder="1" applyAlignment="1" applyProtection="1">
      <alignment horizontal="centerContinuous" vertical="center"/>
    </xf>
    <xf numFmtId="0" fontId="26" fillId="26" borderId="27" xfId="53" applyNumberFormat="1" applyFont="1" applyFill="1" applyBorder="1" applyAlignment="1" applyProtection="1">
      <alignment horizontal="center" vertical="center"/>
    </xf>
    <xf numFmtId="0" fontId="26" fillId="26" borderId="52" xfId="53" applyNumberFormat="1" applyFont="1" applyFill="1" applyBorder="1" applyAlignment="1" applyProtection="1">
      <alignment horizontal="center" vertical="center"/>
    </xf>
    <xf numFmtId="0" fontId="25" fillId="0" borderId="58" xfId="53" applyNumberFormat="1" applyFont="1" applyBorder="1" applyAlignment="1" applyProtection="1">
      <alignment horizontal="center" vertical="center"/>
    </xf>
    <xf numFmtId="41" fontId="25" fillId="0" borderId="69" xfId="53" applyNumberFormat="1" applyFont="1" applyBorder="1" applyAlignment="1" applyProtection="1">
      <alignment horizontal="center" vertical="center"/>
    </xf>
    <xf numFmtId="41" fontId="25" fillId="0" borderId="0" xfId="53" applyNumberFormat="1" applyFont="1" applyBorder="1" applyAlignment="1" applyProtection="1">
      <alignment horizontal="center" vertical="center"/>
    </xf>
    <xf numFmtId="41" fontId="25" fillId="0" borderId="55" xfId="53" applyNumberFormat="1" applyFont="1" applyBorder="1" applyAlignment="1" applyProtection="1">
      <alignment horizontal="center" vertical="center"/>
    </xf>
    <xf numFmtId="41" fontId="37" fillId="0" borderId="62" xfId="51" applyNumberFormat="1" applyFont="1" applyFill="1" applyBorder="1" applyAlignment="1" applyProtection="1">
      <alignment horizontal="center" vertical="center"/>
    </xf>
    <xf numFmtId="41" fontId="37" fillId="0" borderId="54" xfId="51" applyNumberFormat="1" applyFont="1" applyFill="1" applyBorder="1" applyAlignment="1" applyProtection="1">
      <alignment horizontal="center" vertical="center"/>
    </xf>
    <xf numFmtId="41" fontId="37" fillId="0" borderId="63" xfId="51" applyNumberFormat="1" applyFont="1" applyFill="1" applyBorder="1" applyAlignment="1" applyProtection="1">
      <alignment horizontal="center" vertical="center"/>
    </xf>
    <xf numFmtId="0" fontId="26" fillId="0" borderId="58" xfId="53" applyNumberFormat="1" applyFont="1" applyBorder="1" applyAlignment="1" applyProtection="1">
      <alignment horizontal="center" vertical="center"/>
    </xf>
    <xf numFmtId="41" fontId="26" fillId="0" borderId="69" xfId="53" applyNumberFormat="1" applyFont="1" applyBorder="1" applyAlignment="1" applyProtection="1">
      <alignment horizontal="center" vertical="center"/>
    </xf>
    <xf numFmtId="41" fontId="26" fillId="0" borderId="0" xfId="53" applyNumberFormat="1" applyFont="1" applyBorder="1" applyAlignment="1" applyProtection="1">
      <alignment horizontal="center" vertical="center"/>
    </xf>
    <xf numFmtId="41" fontId="26" fillId="0" borderId="11" xfId="53" applyNumberFormat="1" applyFont="1" applyBorder="1" applyAlignment="1" applyProtection="1">
      <alignment horizontal="center" vertical="center"/>
    </xf>
    <xf numFmtId="177" fontId="26" fillId="0" borderId="0" xfId="53" applyNumberFormat="1" applyFont="1" applyBorder="1" applyAlignment="1">
      <alignment vertical="center"/>
    </xf>
    <xf numFmtId="41" fontId="38" fillId="0" borderId="64" xfId="51" applyNumberFormat="1" applyFont="1" applyFill="1" applyBorder="1" applyAlignment="1" applyProtection="1">
      <alignment horizontal="center" vertical="center"/>
    </xf>
    <xf numFmtId="41" fontId="38" fillId="0" borderId="0" xfId="51" applyNumberFormat="1" applyFont="1" applyFill="1" applyBorder="1" applyAlignment="1" applyProtection="1">
      <alignment horizontal="center" vertical="center"/>
    </xf>
    <xf numFmtId="41" fontId="38" fillId="0" borderId="47" xfId="51" applyNumberFormat="1" applyFont="1" applyFill="1" applyBorder="1" applyAlignment="1" applyProtection="1">
      <alignment horizontal="center" vertical="center"/>
    </xf>
    <xf numFmtId="0" fontId="26" fillId="0" borderId="61" xfId="53" applyNumberFormat="1" applyFont="1" applyBorder="1" applyAlignment="1" applyProtection="1">
      <alignment horizontal="center" vertical="center"/>
    </xf>
    <xf numFmtId="41" fontId="26" fillId="0" borderId="70" xfId="53" applyNumberFormat="1" applyFont="1" applyBorder="1" applyAlignment="1" applyProtection="1">
      <alignment horizontal="center" vertical="center"/>
    </xf>
    <xf numFmtId="41" fontId="26" fillId="0" borderId="48" xfId="53" applyNumberFormat="1" applyFont="1" applyBorder="1" applyAlignment="1" applyProtection="1">
      <alignment horizontal="center" vertical="center"/>
    </xf>
    <xf numFmtId="41" fontId="26" fillId="0" borderId="57" xfId="53" applyNumberFormat="1" applyFont="1" applyBorder="1" applyAlignment="1" applyProtection="1">
      <alignment horizontal="center" vertical="center"/>
    </xf>
    <xf numFmtId="177" fontId="26" fillId="0" borderId="48" xfId="53" applyNumberFormat="1" applyFont="1" applyBorder="1" applyAlignment="1">
      <alignment vertical="center"/>
    </xf>
    <xf numFmtId="41" fontId="38" fillId="0" borderId="65" xfId="51" applyNumberFormat="1" applyFont="1" applyFill="1" applyBorder="1" applyAlignment="1" applyProtection="1">
      <alignment horizontal="center" vertical="center"/>
    </xf>
    <xf numFmtId="41" fontId="38" fillId="0" borderId="48" xfId="51" applyNumberFormat="1" applyFont="1" applyFill="1" applyBorder="1" applyAlignment="1" applyProtection="1">
      <alignment horizontal="center" vertical="center"/>
    </xf>
    <xf numFmtId="41" fontId="38" fillId="0" borderId="49" xfId="51" applyNumberFormat="1" applyFont="1" applyFill="1" applyBorder="1" applyAlignment="1" applyProtection="1">
      <alignment horizontal="center" vertical="center"/>
    </xf>
    <xf numFmtId="0" fontId="36" fillId="0" borderId="0" xfId="53" applyNumberFormat="1" applyFont="1" applyBorder="1" applyAlignment="1" applyProtection="1">
      <alignment horizontal="centerContinuous" vertical="center"/>
    </xf>
    <xf numFmtId="0" fontId="36" fillId="0" borderId="0" xfId="53" applyNumberFormat="1" applyFont="1" applyProtection="1"/>
    <xf numFmtId="0" fontId="26" fillId="26" borderId="59" xfId="53" applyNumberFormat="1" applyFont="1" applyFill="1" applyBorder="1" applyAlignment="1" applyProtection="1">
      <alignment horizontal="center" vertical="center"/>
    </xf>
    <xf numFmtId="0" fontId="26" fillId="26" borderId="58" xfId="53" applyNumberFormat="1" applyFont="1" applyFill="1" applyBorder="1" applyAlignment="1" applyProtection="1">
      <alignment horizontal="center" vertical="center"/>
    </xf>
    <xf numFmtId="0" fontId="26" fillId="26" borderId="29" xfId="53" applyNumberFormat="1" applyFont="1" applyFill="1" applyBorder="1" applyAlignment="1" applyProtection="1">
      <alignment horizontal="centerContinuous" vertical="center"/>
    </xf>
    <xf numFmtId="0" fontId="26" fillId="26" borderId="60" xfId="53" applyNumberFormat="1" applyFont="1" applyFill="1" applyBorder="1" applyAlignment="1" applyProtection="1">
      <alignment horizontal="center" vertical="center"/>
    </xf>
    <xf numFmtId="0" fontId="29" fillId="0" borderId="0" xfId="53" applyNumberFormat="1" applyFont="1" applyAlignment="1">
      <alignment vertical="center"/>
    </xf>
    <xf numFmtId="0" fontId="26" fillId="26" borderId="33" xfId="53" applyNumberFormat="1" applyFont="1" applyFill="1" applyBorder="1" applyAlignment="1" applyProtection="1">
      <alignment horizontal="center" vertical="center"/>
    </xf>
    <xf numFmtId="0" fontId="25" fillId="0" borderId="58" xfId="53" applyNumberFormat="1" applyFont="1" applyFill="1" applyBorder="1" applyAlignment="1" applyProtection="1">
      <alignment horizontal="center" vertical="center" shrinkToFit="1"/>
    </xf>
    <xf numFmtId="0" fontId="26" fillId="0" borderId="58" xfId="53" applyNumberFormat="1" applyFont="1" applyFill="1" applyBorder="1" applyAlignment="1" applyProtection="1">
      <alignment horizontal="center" vertical="center" shrinkToFit="1"/>
    </xf>
    <xf numFmtId="3" fontId="26" fillId="0" borderId="0" xfId="53" applyNumberFormat="1" applyFont="1" applyBorder="1" applyAlignment="1">
      <alignment vertical="center"/>
    </xf>
    <xf numFmtId="0" fontId="26" fillId="0" borderId="61" xfId="53" applyNumberFormat="1" applyFont="1" applyFill="1" applyBorder="1" applyAlignment="1" applyProtection="1">
      <alignment horizontal="center" vertical="center" shrinkToFit="1"/>
    </xf>
    <xf numFmtId="3" fontId="26" fillId="0" borderId="48" xfId="53" applyNumberFormat="1" applyFont="1" applyBorder="1" applyAlignment="1">
      <alignment vertical="center"/>
    </xf>
    <xf numFmtId="0" fontId="36" fillId="0" borderId="0" xfId="53" applyNumberFormat="1" applyFont="1" applyAlignment="1" applyProtection="1">
      <alignment horizontal="left" vertical="center"/>
    </xf>
    <xf numFmtId="0" fontId="26" fillId="26" borderId="59" xfId="53" applyNumberFormat="1" applyFont="1" applyFill="1" applyBorder="1" applyAlignment="1" applyProtection="1">
      <alignment horizontal="center" vertical="center" shrinkToFit="1"/>
    </xf>
    <xf numFmtId="0" fontId="26" fillId="26" borderId="58" xfId="53" applyNumberFormat="1" applyFont="1" applyFill="1" applyBorder="1" applyAlignment="1" applyProtection="1">
      <alignment horizontal="center" vertical="center" shrinkToFit="1"/>
    </xf>
    <xf numFmtId="0" fontId="26" fillId="26" borderId="60" xfId="53" applyNumberFormat="1" applyFont="1" applyFill="1" applyBorder="1" applyAlignment="1" applyProtection="1">
      <alignment horizontal="center" vertical="center" shrinkToFit="1"/>
    </xf>
    <xf numFmtId="0" fontId="26" fillId="26" borderId="27" xfId="53" applyNumberFormat="1" applyFont="1" applyFill="1" applyBorder="1" applyAlignment="1" applyProtection="1">
      <alignment horizontal="center" vertical="center" shrinkToFit="1"/>
    </xf>
    <xf numFmtId="0" fontId="26" fillId="26" borderId="33" xfId="53" applyNumberFormat="1" applyFont="1" applyFill="1" applyBorder="1" applyAlignment="1" applyProtection="1">
      <alignment horizontal="center" vertical="center" shrinkToFit="1"/>
    </xf>
    <xf numFmtId="0" fontId="26" fillId="26" borderId="52" xfId="53" applyNumberFormat="1" applyFont="1" applyFill="1" applyBorder="1" applyAlignment="1" applyProtection="1">
      <alignment horizontal="center" vertical="center" shrinkToFit="1"/>
    </xf>
    <xf numFmtId="0" fontId="33" fillId="0" borderId="0" xfId="0" applyNumberFormat="1" applyFont="1" applyAlignment="1">
      <alignment horizontal="right"/>
    </xf>
    <xf numFmtId="176" fontId="25" fillId="0" borderId="69" xfId="53" applyNumberFormat="1" applyFont="1" applyBorder="1" applyAlignment="1" applyProtection="1">
      <alignment horizontal="right" vertical="center"/>
    </xf>
    <xf numFmtId="176" fontId="25" fillId="0" borderId="0" xfId="53" applyNumberFormat="1" applyFont="1" applyBorder="1" applyAlignment="1" applyProtection="1">
      <alignment horizontal="right" vertical="center"/>
    </xf>
    <xf numFmtId="176" fontId="25" fillId="0" borderId="55" xfId="53" applyNumberFormat="1" applyFont="1" applyBorder="1" applyAlignment="1" applyProtection="1">
      <alignment horizontal="right" vertical="center"/>
    </xf>
    <xf numFmtId="176" fontId="37" fillId="0" borderId="62" xfId="51" applyNumberFormat="1" applyFont="1" applyFill="1" applyBorder="1" applyAlignment="1" applyProtection="1">
      <alignment horizontal="right" vertical="center"/>
    </xf>
    <xf numFmtId="176" fontId="37" fillId="0" borderId="54" xfId="51" applyNumberFormat="1" applyFont="1" applyFill="1" applyBorder="1" applyAlignment="1" applyProtection="1">
      <alignment horizontal="right" vertical="center"/>
    </xf>
    <xf numFmtId="176" fontId="37" fillId="0" borderId="63" xfId="51" applyNumberFormat="1" applyFont="1" applyFill="1" applyBorder="1" applyAlignment="1" applyProtection="1">
      <alignment horizontal="right" vertical="center"/>
    </xf>
    <xf numFmtId="176" fontId="26" fillId="0" borderId="69" xfId="53" applyNumberFormat="1" applyFont="1" applyBorder="1" applyAlignment="1" applyProtection="1">
      <alignment horizontal="right" vertical="center"/>
    </xf>
    <xf numFmtId="176" fontId="26" fillId="0" borderId="0" xfId="53" applyNumberFormat="1" applyFont="1" applyBorder="1" applyAlignment="1" applyProtection="1">
      <alignment horizontal="right" vertical="center"/>
    </xf>
    <xf numFmtId="176" fontId="26" fillId="0" borderId="11" xfId="53" applyNumberFormat="1" applyFont="1" applyBorder="1" applyAlignment="1" applyProtection="1">
      <alignment horizontal="right" vertical="center"/>
    </xf>
    <xf numFmtId="176" fontId="26" fillId="0" borderId="0" xfId="53" applyNumberFormat="1" applyFont="1" applyBorder="1" applyAlignment="1">
      <alignment horizontal="right" vertical="center"/>
    </xf>
    <xf numFmtId="176" fontId="38" fillId="0" borderId="64" xfId="51" applyNumberFormat="1" applyFont="1" applyFill="1" applyBorder="1" applyAlignment="1" applyProtection="1">
      <alignment horizontal="right" vertical="center"/>
    </xf>
    <xf numFmtId="176" fontId="38" fillId="0" borderId="0" xfId="51" applyNumberFormat="1" applyFont="1" applyFill="1" applyBorder="1" applyAlignment="1" applyProtection="1">
      <alignment horizontal="right" vertical="center"/>
    </xf>
    <xf numFmtId="176" fontId="38" fillId="0" borderId="47" xfId="51" applyNumberFormat="1" applyFont="1" applyFill="1" applyBorder="1" applyAlignment="1" applyProtection="1">
      <alignment horizontal="right" vertical="center"/>
    </xf>
    <xf numFmtId="176" fontId="26" fillId="0" borderId="70" xfId="53" applyNumberFormat="1" applyFont="1" applyBorder="1" applyAlignment="1" applyProtection="1">
      <alignment horizontal="right" vertical="center"/>
    </xf>
    <xf numFmtId="176" fontId="26" fillId="0" borderId="48" xfId="53" applyNumberFormat="1" applyFont="1" applyBorder="1" applyAlignment="1" applyProtection="1">
      <alignment horizontal="right" vertical="center"/>
    </xf>
    <xf numFmtId="176" fontId="26" fillId="0" borderId="57" xfId="53" applyNumberFormat="1" applyFont="1" applyBorder="1" applyAlignment="1" applyProtection="1">
      <alignment horizontal="right" vertical="center"/>
    </xf>
    <xf numFmtId="176" fontId="26" fillId="0" borderId="48" xfId="53" applyNumberFormat="1" applyFont="1" applyBorder="1" applyAlignment="1">
      <alignment horizontal="right" vertical="center"/>
    </xf>
    <xf numFmtId="176" fontId="38" fillId="0" borderId="65" xfId="51" applyNumberFormat="1" applyFont="1" applyFill="1" applyBorder="1" applyAlignment="1" applyProtection="1">
      <alignment horizontal="right" vertical="center"/>
    </xf>
    <xf numFmtId="176" fontId="38" fillId="0" borderId="48" xfId="51" applyNumberFormat="1" applyFont="1" applyFill="1" applyBorder="1" applyAlignment="1" applyProtection="1">
      <alignment horizontal="right" vertical="center"/>
    </xf>
    <xf numFmtId="176" fontId="38" fillId="0" borderId="49" xfId="51" applyNumberFormat="1" applyFont="1" applyFill="1" applyBorder="1" applyAlignment="1" applyProtection="1">
      <alignment horizontal="right" vertical="center"/>
    </xf>
    <xf numFmtId="0" fontId="26" fillId="26" borderId="27" xfId="53" applyNumberFormat="1" applyFont="1" applyFill="1" applyBorder="1" applyAlignment="1" applyProtection="1">
      <alignment horizontal="center" vertical="center"/>
    </xf>
    <xf numFmtId="0" fontId="29" fillId="0" borderId="0" xfId="0" applyNumberFormat="1" applyFont="1" applyAlignment="1" applyProtection="1">
      <alignment horizontal="left" vertical="center"/>
    </xf>
    <xf numFmtId="0" fontId="26" fillId="0" borderId="29" xfId="0" applyNumberFormat="1" applyFont="1" applyFill="1" applyBorder="1" applyAlignment="1" applyProtection="1">
      <alignment horizontal="center" vertical="center"/>
    </xf>
    <xf numFmtId="0" fontId="26" fillId="0" borderId="16" xfId="0" applyNumberFormat="1" applyFont="1" applyFill="1" applyBorder="1" applyAlignment="1" applyProtection="1">
      <alignment horizontal="center" vertical="center"/>
    </xf>
    <xf numFmtId="0" fontId="26" fillId="0" borderId="14" xfId="0" applyNumberFormat="1" applyFont="1" applyFill="1" applyBorder="1" applyAlignment="1" applyProtection="1">
      <alignment horizontal="center" vertical="center"/>
    </xf>
    <xf numFmtId="0" fontId="30" fillId="0" borderId="10" xfId="0" applyNumberFormat="1" applyFont="1" applyBorder="1" applyAlignment="1" applyProtection="1">
      <alignment horizontal="center" vertical="center"/>
    </xf>
    <xf numFmtId="0" fontId="26" fillId="0" borderId="17" xfId="0" applyNumberFormat="1" applyFont="1" applyFill="1" applyBorder="1" applyAlignment="1" applyProtection="1">
      <alignment horizontal="center" vertical="center"/>
    </xf>
    <xf numFmtId="0" fontId="26" fillId="0" borderId="12" xfId="0" applyNumberFormat="1" applyFont="1" applyFill="1" applyBorder="1" applyAlignment="1" applyProtection="1">
      <alignment horizontal="center" vertical="center"/>
    </xf>
    <xf numFmtId="0" fontId="26" fillId="0" borderId="23" xfId="0" applyNumberFormat="1" applyFont="1" applyFill="1" applyBorder="1" applyAlignment="1" applyProtection="1">
      <alignment horizontal="center" vertical="center"/>
    </xf>
    <xf numFmtId="0" fontId="26" fillId="0" borderId="13" xfId="0" applyNumberFormat="1" applyFont="1" applyFill="1" applyBorder="1" applyAlignment="1" applyProtection="1">
      <alignment horizontal="center" vertical="center"/>
    </xf>
    <xf numFmtId="0" fontId="30" fillId="0" borderId="10" xfId="0" applyNumberFormat="1" applyFont="1" applyBorder="1" applyAlignment="1" applyProtection="1">
      <alignment horizontal="left" vertical="center"/>
    </xf>
    <xf numFmtId="0" fontId="26" fillId="0" borderId="26" xfId="0" applyNumberFormat="1" applyFont="1" applyFill="1" applyBorder="1" applyAlignment="1" applyProtection="1">
      <alignment horizontal="center" vertical="center"/>
    </xf>
    <xf numFmtId="0" fontId="26" fillId="0" borderId="18" xfId="0" applyNumberFormat="1" applyFont="1" applyFill="1" applyBorder="1" applyAlignment="1" applyProtection="1">
      <alignment horizontal="center" vertical="center"/>
    </xf>
    <xf numFmtId="0" fontId="26" fillId="0" borderId="10" xfId="0" applyNumberFormat="1" applyFont="1" applyBorder="1" applyAlignment="1" applyProtection="1">
      <alignment horizontal="right"/>
    </xf>
    <xf numFmtId="0" fontId="26" fillId="0" borderId="10" xfId="0" applyNumberFormat="1" applyFont="1" applyBorder="1" applyAlignment="1" applyProtection="1">
      <alignment horizontal="center"/>
    </xf>
    <xf numFmtId="0" fontId="26" fillId="0" borderId="15" xfId="0" applyNumberFormat="1" applyFont="1" applyFill="1" applyBorder="1" applyAlignment="1">
      <alignment horizontal="center" vertical="center"/>
    </xf>
    <xf numFmtId="0" fontId="26" fillId="0" borderId="14" xfId="0" applyNumberFormat="1" applyFont="1" applyFill="1" applyBorder="1" applyAlignment="1">
      <alignment horizontal="center" vertical="center"/>
    </xf>
    <xf numFmtId="0" fontId="26" fillId="0" borderId="16" xfId="0" applyNumberFormat="1" applyFont="1" applyBorder="1" applyAlignment="1">
      <alignment horizontal="center" vertical="center"/>
    </xf>
    <xf numFmtId="0" fontId="26" fillId="0" borderId="15" xfId="0" applyNumberFormat="1" applyFont="1" applyBorder="1" applyAlignment="1">
      <alignment horizontal="center" vertical="center"/>
    </xf>
    <xf numFmtId="0" fontId="26" fillId="0" borderId="16" xfId="0" applyNumberFormat="1" applyFont="1" applyFill="1" applyBorder="1" applyAlignment="1">
      <alignment horizontal="center" vertical="center"/>
    </xf>
    <xf numFmtId="0" fontId="26" fillId="0" borderId="26" xfId="0" applyNumberFormat="1" applyFont="1" applyFill="1" applyBorder="1" applyAlignment="1">
      <alignment horizontal="center" vertical="center"/>
    </xf>
    <xf numFmtId="0" fontId="26" fillId="0" borderId="18" xfId="0" applyNumberFormat="1" applyFont="1" applyFill="1" applyBorder="1" applyAlignment="1">
      <alignment horizontal="center" vertical="center"/>
    </xf>
    <xf numFmtId="0" fontId="26" fillId="0" borderId="29" xfId="0" applyNumberFormat="1" applyFont="1" applyFill="1" applyBorder="1" applyAlignment="1">
      <alignment horizontal="center" vertical="center"/>
    </xf>
    <xf numFmtId="0" fontId="26" fillId="0" borderId="14" xfId="0" applyNumberFormat="1" applyFont="1" applyBorder="1" applyAlignment="1">
      <alignment horizontal="center" vertical="center"/>
    </xf>
    <xf numFmtId="0" fontId="26" fillId="0" borderId="29" xfId="0" applyNumberFormat="1" applyFont="1" applyBorder="1" applyAlignment="1">
      <alignment horizontal="center" vertical="center"/>
    </xf>
    <xf numFmtId="0" fontId="26" fillId="0" borderId="23" xfId="0" applyNumberFormat="1" applyFont="1" applyBorder="1" applyAlignment="1">
      <alignment horizontal="center" vertical="center"/>
    </xf>
    <xf numFmtId="0" fontId="26" fillId="0" borderId="13" xfId="0" applyNumberFormat="1" applyFont="1" applyBorder="1" applyAlignment="1">
      <alignment horizontal="center" vertical="center"/>
    </xf>
    <xf numFmtId="0" fontId="30" fillId="0" borderId="0" xfId="0" applyNumberFormat="1" applyFont="1" applyFill="1" applyAlignment="1">
      <alignment horizontal="left" vertical="center"/>
    </xf>
    <xf numFmtId="0" fontId="26" fillId="0" borderId="0" xfId="0" applyNumberFormat="1" applyFont="1" applyFill="1" applyAlignment="1">
      <alignment horizontal="right"/>
    </xf>
    <xf numFmtId="0" fontId="30" fillId="0" borderId="0" xfId="0" applyNumberFormat="1" applyFont="1" applyAlignment="1">
      <alignment horizontal="left" vertical="center"/>
    </xf>
    <xf numFmtId="0" fontId="30" fillId="0" borderId="0" xfId="0" applyNumberFormat="1" applyFont="1" applyBorder="1" applyAlignment="1">
      <alignment horizontal="left" vertical="center"/>
    </xf>
    <xf numFmtId="0" fontId="26" fillId="0" borderId="17" xfId="0" applyNumberFormat="1" applyFont="1" applyFill="1" applyBorder="1" applyAlignment="1">
      <alignment horizontal="center" vertical="center"/>
    </xf>
    <xf numFmtId="0" fontId="26" fillId="0" borderId="12" xfId="0" applyNumberFormat="1" applyFont="1" applyFill="1" applyBorder="1" applyAlignment="1">
      <alignment horizontal="center" vertical="center"/>
    </xf>
    <xf numFmtId="0" fontId="26" fillId="0" borderId="17" xfId="0" applyNumberFormat="1" applyFont="1" applyBorder="1" applyAlignment="1" applyProtection="1">
      <alignment horizontal="center" vertical="center"/>
    </xf>
    <xf numFmtId="0" fontId="26" fillId="0" borderId="12" xfId="0" applyNumberFormat="1" applyFont="1" applyBorder="1" applyAlignment="1" applyProtection="1">
      <alignment horizontal="center" vertical="center"/>
    </xf>
    <xf numFmtId="0" fontId="26" fillId="0" borderId="14" xfId="0" applyNumberFormat="1" applyFont="1" applyBorder="1" applyAlignment="1" applyProtection="1">
      <alignment horizontal="center" vertical="center"/>
    </xf>
    <xf numFmtId="0" fontId="26" fillId="0" borderId="29" xfId="0" applyNumberFormat="1" applyFont="1" applyBorder="1" applyAlignment="1" applyProtection="1">
      <alignment horizontal="center" vertical="center"/>
    </xf>
    <xf numFmtId="0" fontId="26" fillId="0" borderId="16" xfId="0" applyNumberFormat="1" applyFont="1" applyBorder="1" applyAlignment="1" applyProtection="1">
      <alignment horizontal="center" vertical="center"/>
    </xf>
    <xf numFmtId="0" fontId="26" fillId="0" borderId="31" xfId="0" applyNumberFormat="1" applyFont="1" applyBorder="1" applyAlignment="1" applyProtection="1">
      <alignment horizontal="center" vertical="center"/>
    </xf>
    <xf numFmtId="0" fontId="26" fillId="0" borderId="32" xfId="0" applyNumberFormat="1" applyFont="1" applyBorder="1" applyAlignment="1" applyProtection="1">
      <alignment horizontal="center" vertical="center"/>
    </xf>
    <xf numFmtId="0" fontId="26" fillId="0" borderId="26" xfId="0" applyNumberFormat="1" applyFont="1" applyBorder="1" applyAlignment="1" applyProtection="1">
      <alignment horizontal="center" vertical="center"/>
    </xf>
    <xf numFmtId="0" fontId="26" fillId="0" borderId="18" xfId="0" applyNumberFormat="1" applyFont="1" applyBorder="1" applyAlignment="1" applyProtection="1">
      <alignment horizontal="center" vertical="center"/>
    </xf>
    <xf numFmtId="0" fontId="26" fillId="0" borderId="14" xfId="0" applyNumberFormat="1" applyFont="1" applyBorder="1" applyAlignment="1" applyProtection="1">
      <alignment horizontal="center" vertical="center"/>
      <protection locked="0"/>
    </xf>
    <xf numFmtId="0" fontId="26" fillId="0" borderId="29" xfId="0" applyNumberFormat="1" applyFont="1" applyBorder="1" applyAlignment="1" applyProtection="1">
      <alignment horizontal="center" vertical="center"/>
      <protection locked="0"/>
    </xf>
    <xf numFmtId="0" fontId="26" fillId="0" borderId="16" xfId="0" applyNumberFormat="1" applyFont="1" applyBorder="1" applyAlignment="1" applyProtection="1">
      <alignment horizontal="center" vertical="center"/>
      <protection locked="0"/>
    </xf>
    <xf numFmtId="0" fontId="26" fillId="0" borderId="20" xfId="0" applyNumberFormat="1" applyFont="1" applyBorder="1" applyAlignment="1" applyProtection="1">
      <alignment horizontal="center" vertical="center"/>
    </xf>
    <xf numFmtId="0" fontId="26" fillId="0" borderId="30" xfId="0" applyNumberFormat="1" applyFont="1" applyBorder="1" applyAlignment="1" applyProtection="1">
      <alignment horizontal="center" vertical="center"/>
    </xf>
    <xf numFmtId="0" fontId="25" fillId="0" borderId="17" xfId="0" applyNumberFormat="1" applyFont="1" applyBorder="1" applyAlignment="1" applyProtection="1">
      <alignment horizontal="center" vertical="center"/>
    </xf>
    <xf numFmtId="0" fontId="25" fillId="0" borderId="12" xfId="0" applyNumberFormat="1" applyFont="1" applyBorder="1" applyAlignment="1" applyProtection="1">
      <alignment horizontal="center" vertical="center"/>
    </xf>
    <xf numFmtId="0" fontId="26" fillId="0" borderId="23" xfId="0" applyNumberFormat="1" applyFont="1" applyBorder="1" applyAlignment="1" applyProtection="1">
      <alignment horizontal="center" vertical="center"/>
    </xf>
    <xf numFmtId="0" fontId="26" fillId="0" borderId="13" xfId="0" applyNumberFormat="1" applyFont="1" applyBorder="1" applyAlignment="1" applyProtection="1">
      <alignment horizontal="center" vertical="center"/>
    </xf>
    <xf numFmtId="0" fontId="27" fillId="0" borderId="15" xfId="0" applyNumberFormat="1" applyFont="1" applyBorder="1" applyAlignment="1">
      <alignment horizontal="center" vertical="center"/>
    </xf>
    <xf numFmtId="0" fontId="27" fillId="0" borderId="14" xfId="0" applyNumberFormat="1" applyFont="1" applyBorder="1" applyAlignment="1">
      <alignment horizontal="center" vertical="center"/>
    </xf>
    <xf numFmtId="41" fontId="26" fillId="0" borderId="17" xfId="0" applyNumberFormat="1" applyFont="1" applyBorder="1" applyAlignment="1" applyProtection="1">
      <alignment horizontal="center" vertical="center"/>
    </xf>
    <xf numFmtId="41" fontId="26" fillId="0" borderId="12" xfId="0" applyNumberFormat="1" applyFont="1" applyBorder="1" applyAlignment="1" applyProtection="1">
      <alignment horizontal="center" vertical="center"/>
    </xf>
    <xf numFmtId="41" fontId="26" fillId="0" borderId="26" xfId="0" applyNumberFormat="1" applyFont="1" applyBorder="1" applyAlignment="1" applyProtection="1">
      <alignment horizontal="center" vertical="center"/>
    </xf>
    <xf numFmtId="41" fontId="26" fillId="0" borderId="18" xfId="0" applyNumberFormat="1" applyFont="1" applyBorder="1" applyAlignment="1" applyProtection="1">
      <alignment horizontal="center" vertical="center"/>
    </xf>
    <xf numFmtId="41" fontId="26" fillId="0" borderId="14" xfId="0" applyNumberFormat="1" applyFont="1" applyBorder="1" applyAlignment="1" applyProtection="1">
      <alignment horizontal="center" vertical="center"/>
    </xf>
    <xf numFmtId="41" fontId="26" fillId="0" borderId="29" xfId="0" applyNumberFormat="1" applyFont="1" applyBorder="1" applyAlignment="1" applyProtection="1">
      <alignment horizontal="center" vertical="center"/>
    </xf>
    <xf numFmtId="41" fontId="26" fillId="0" borderId="16" xfId="0" applyNumberFormat="1" applyFont="1" applyBorder="1" applyAlignment="1" applyProtection="1">
      <alignment horizontal="center" vertical="center"/>
    </xf>
    <xf numFmtId="0" fontId="27" fillId="0" borderId="16" xfId="0" applyNumberFormat="1" applyFont="1" applyBorder="1" applyAlignment="1">
      <alignment horizontal="center" vertical="center"/>
    </xf>
    <xf numFmtId="0" fontId="27" fillId="0" borderId="33" xfId="0" applyNumberFormat="1" applyFont="1" applyBorder="1" applyAlignment="1">
      <alignment horizontal="center" vertical="center"/>
    </xf>
    <xf numFmtId="0" fontId="26" fillId="0" borderId="19" xfId="0" applyNumberFormat="1" applyFont="1" applyBorder="1" applyAlignment="1" applyProtection="1">
      <alignment horizontal="center" vertical="center"/>
    </xf>
    <xf numFmtId="0" fontId="34" fillId="0" borderId="10" xfId="0" applyNumberFormat="1" applyFont="1" applyBorder="1" applyAlignment="1" applyProtection="1">
      <alignment horizontal="left" vertical="center"/>
    </xf>
    <xf numFmtId="0" fontId="35" fillId="0" borderId="10" xfId="0" applyNumberFormat="1" applyFont="1" applyBorder="1" applyAlignment="1" applyProtection="1">
      <alignment horizontal="left" vertical="center"/>
    </xf>
    <xf numFmtId="0" fontId="32" fillId="0" borderId="10" xfId="0" applyNumberFormat="1" applyFont="1" applyBorder="1" applyAlignment="1" applyProtection="1">
      <alignment horizontal="left" vertical="center"/>
    </xf>
    <xf numFmtId="0" fontId="26" fillId="0" borderId="11" xfId="0" applyNumberFormat="1" applyFont="1" applyBorder="1" applyAlignment="1" applyProtection="1">
      <alignment horizontal="center" vertical="center"/>
    </xf>
    <xf numFmtId="0" fontId="26" fillId="0" borderId="15" xfId="0" applyNumberFormat="1" applyFont="1" applyBorder="1" applyAlignment="1" applyProtection="1">
      <alignment horizontal="center" vertical="center"/>
    </xf>
    <xf numFmtId="0" fontId="32" fillId="0" borderId="10" xfId="0" applyNumberFormat="1" applyFont="1" applyBorder="1" applyAlignment="1" applyProtection="1">
      <alignment horizontal="left"/>
    </xf>
    <xf numFmtId="0" fontId="26" fillId="0" borderId="26" xfId="0" applyNumberFormat="1" applyFont="1" applyBorder="1" applyAlignment="1" applyProtection="1">
      <alignment horizontal="center" vertical="center"/>
      <protection locked="0"/>
    </xf>
    <xf numFmtId="0" fontId="26" fillId="0" borderId="18" xfId="0" applyNumberFormat="1" applyFont="1" applyBorder="1" applyAlignment="1" applyProtection="1">
      <alignment horizontal="center" vertical="center"/>
      <protection locked="0"/>
    </xf>
    <xf numFmtId="0" fontId="25" fillId="0" borderId="10" xfId="0" applyNumberFormat="1" applyFont="1" applyBorder="1" applyAlignment="1" applyProtection="1">
      <alignment horizontal="left" vertical="center"/>
    </xf>
    <xf numFmtId="0" fontId="30" fillId="0" borderId="0" xfId="0" applyNumberFormat="1" applyFont="1" applyBorder="1" applyAlignment="1" applyProtection="1">
      <alignment horizontal="left" vertical="center"/>
    </xf>
    <xf numFmtId="0" fontId="31" fillId="0" borderId="29" xfId="0" applyNumberFormat="1" applyFont="1" applyBorder="1" applyAlignment="1" applyProtection="1">
      <alignment horizontal="left" vertical="center"/>
    </xf>
    <xf numFmtId="0" fontId="31" fillId="0" borderId="10" xfId="0" applyNumberFormat="1" applyFont="1" applyBorder="1" applyAlignment="1" applyProtection="1">
      <alignment horizontal="left" vertical="center"/>
    </xf>
    <xf numFmtId="0" fontId="26" fillId="0" borderId="14" xfId="0" applyNumberFormat="1" applyFont="1" applyBorder="1" applyAlignment="1" applyProtection="1">
      <alignment horizontal="center" vertical="center" shrinkToFit="1"/>
    </xf>
    <xf numFmtId="0" fontId="26" fillId="0" borderId="29" xfId="0" applyNumberFormat="1" applyFont="1" applyBorder="1" applyAlignment="1" applyProtection="1">
      <alignment horizontal="center" vertical="center" shrinkToFit="1"/>
    </xf>
    <xf numFmtId="0" fontId="26" fillId="0" borderId="16" xfId="0" applyNumberFormat="1" applyFont="1" applyBorder="1" applyAlignment="1" applyProtection="1">
      <alignment horizontal="center" vertical="center" shrinkToFit="1"/>
    </xf>
    <xf numFmtId="0" fontId="26" fillId="0" borderId="26" xfId="0" applyNumberFormat="1" applyFont="1" applyBorder="1" applyAlignment="1" applyProtection="1">
      <alignment horizontal="center" vertical="center" shrinkToFit="1"/>
    </xf>
    <xf numFmtId="0" fontId="26" fillId="0" borderId="18" xfId="0" applyNumberFormat="1" applyFont="1" applyBorder="1" applyAlignment="1" applyProtection="1">
      <alignment horizontal="center" vertical="center" shrinkToFit="1"/>
    </xf>
    <xf numFmtId="0" fontId="31" fillId="0" borderId="10" xfId="0" applyNumberFormat="1" applyFont="1" applyBorder="1" applyAlignment="1" applyProtection="1">
      <alignment horizontal="left" vertical="center" shrinkToFit="1"/>
    </xf>
    <xf numFmtId="0" fontId="26" fillId="0" borderId="12" xfId="0" applyNumberFormat="1" applyFont="1" applyBorder="1" applyAlignment="1" applyProtection="1">
      <alignment horizontal="center" vertical="center" shrinkToFit="1"/>
    </xf>
    <xf numFmtId="0" fontId="27" fillId="0" borderId="29" xfId="0" applyNumberFormat="1" applyFont="1" applyBorder="1" applyAlignment="1">
      <alignment vertical="center"/>
    </xf>
    <xf numFmtId="0" fontId="27" fillId="0" borderId="16" xfId="0" applyNumberFormat="1" applyFont="1" applyBorder="1" applyAlignment="1">
      <alignment vertical="center"/>
    </xf>
    <xf numFmtId="0" fontId="26" fillId="0" borderId="14" xfId="0" applyNumberFormat="1" applyFont="1" applyFill="1" applyBorder="1" applyAlignment="1" applyProtection="1">
      <alignment horizontal="center" vertical="center" shrinkToFit="1"/>
    </xf>
    <xf numFmtId="0" fontId="26" fillId="0" borderId="29" xfId="0" applyNumberFormat="1" applyFont="1" applyFill="1" applyBorder="1" applyAlignment="1" applyProtection="1">
      <alignment horizontal="center" vertical="center" shrinkToFit="1"/>
    </xf>
    <xf numFmtId="0" fontId="26" fillId="0" borderId="16" xfId="0" applyNumberFormat="1" applyFont="1" applyFill="1" applyBorder="1" applyAlignment="1" applyProtection="1">
      <alignment horizontal="center" vertical="center" shrinkToFit="1"/>
    </xf>
    <xf numFmtId="0" fontId="26" fillId="0" borderId="26" xfId="0" applyNumberFormat="1" applyFont="1" applyFill="1" applyBorder="1" applyAlignment="1" applyProtection="1">
      <alignment horizontal="center" vertical="center" shrinkToFit="1"/>
    </xf>
    <xf numFmtId="0" fontId="26" fillId="0" borderId="18" xfId="0" applyNumberFormat="1" applyFont="1" applyFill="1" applyBorder="1" applyAlignment="1" applyProtection="1">
      <alignment horizontal="center" vertical="center" shrinkToFit="1"/>
    </xf>
    <xf numFmtId="0" fontId="26" fillId="0" borderId="12" xfId="0" applyNumberFormat="1" applyFont="1" applyFill="1" applyBorder="1" applyAlignment="1" applyProtection="1">
      <alignment horizontal="center" vertical="center" shrinkToFit="1"/>
    </xf>
    <xf numFmtId="0" fontId="27" fillId="0" borderId="29" xfId="0" applyNumberFormat="1" applyFont="1" applyFill="1" applyBorder="1" applyAlignment="1" applyProtection="1">
      <alignment vertical="center"/>
    </xf>
    <xf numFmtId="0" fontId="27" fillId="0" borderId="16" xfId="0" applyNumberFormat="1" applyFont="1" applyFill="1" applyBorder="1" applyAlignment="1" applyProtection="1">
      <alignment vertical="center"/>
    </xf>
    <xf numFmtId="0" fontId="36" fillId="0" borderId="0" xfId="0" applyNumberFormat="1" applyFont="1" applyBorder="1" applyAlignment="1" applyProtection="1">
      <alignment horizontal="left" vertical="center" shrinkToFit="1"/>
    </xf>
    <xf numFmtId="0" fontId="26" fillId="25" borderId="71" xfId="0" applyNumberFormat="1" applyFont="1" applyFill="1" applyBorder="1" applyAlignment="1" applyProtection="1">
      <alignment horizontal="center" vertical="center"/>
    </xf>
    <xf numFmtId="0" fontId="26" fillId="25" borderId="43" xfId="0" applyNumberFormat="1" applyFont="1" applyFill="1" applyBorder="1" applyAlignment="1" applyProtection="1">
      <alignment horizontal="center" vertical="center"/>
    </xf>
    <xf numFmtId="0" fontId="26" fillId="25" borderId="41" xfId="0" applyNumberFormat="1" applyFont="1" applyFill="1" applyBorder="1" applyAlignment="1" applyProtection="1">
      <alignment horizontal="center" vertical="center"/>
    </xf>
    <xf numFmtId="0" fontId="26" fillId="25" borderId="44" xfId="0" applyNumberFormat="1" applyFont="1" applyFill="1" applyBorder="1" applyAlignment="1" applyProtection="1">
      <alignment horizontal="center" vertical="center"/>
    </xf>
    <xf numFmtId="0" fontId="26" fillId="25" borderId="15" xfId="0" applyNumberFormat="1" applyFont="1" applyFill="1" applyBorder="1" applyAlignment="1" applyProtection="1">
      <alignment horizontal="center" vertical="center"/>
    </xf>
    <xf numFmtId="0" fontId="26" fillId="25" borderId="27" xfId="0" applyNumberFormat="1" applyFont="1" applyFill="1" applyBorder="1" applyAlignment="1" applyProtection="1">
      <alignment horizontal="center" vertical="center"/>
    </xf>
    <xf numFmtId="0" fontId="26" fillId="25" borderId="40" xfId="0" applyNumberFormat="1" applyFont="1" applyFill="1" applyBorder="1" applyAlignment="1" applyProtection="1">
      <alignment horizontal="center" vertical="center"/>
    </xf>
    <xf numFmtId="0" fontId="26" fillId="25" borderId="45" xfId="0" applyNumberFormat="1" applyFont="1" applyFill="1" applyBorder="1" applyAlignment="1" applyProtection="1">
      <alignment horizontal="center" vertical="center"/>
    </xf>
    <xf numFmtId="0" fontId="26" fillId="25" borderId="50" xfId="0" applyNumberFormat="1" applyFont="1" applyFill="1" applyBorder="1" applyAlignment="1" applyProtection="1">
      <alignment horizontal="center" vertical="center"/>
    </xf>
    <xf numFmtId="0" fontId="26" fillId="25" borderId="66" xfId="0" applyNumberFormat="1" applyFont="1" applyFill="1" applyBorder="1" applyAlignment="1" applyProtection="1">
      <alignment horizontal="center" vertical="center"/>
    </xf>
    <xf numFmtId="0" fontId="26" fillId="25" borderId="42" xfId="0" applyNumberFormat="1" applyFont="1" applyFill="1" applyBorder="1" applyAlignment="1" applyProtection="1">
      <alignment horizontal="center" vertical="center"/>
    </xf>
    <xf numFmtId="0" fontId="26" fillId="25" borderId="67" xfId="0" applyNumberFormat="1" applyFont="1" applyFill="1" applyBorder="1" applyAlignment="1" applyProtection="1">
      <alignment horizontal="center" vertical="center"/>
    </xf>
    <xf numFmtId="0" fontId="26" fillId="25" borderId="68" xfId="0" applyNumberFormat="1" applyFont="1" applyFill="1" applyBorder="1" applyAlignment="1" applyProtection="1">
      <alignment horizontal="center" vertical="center"/>
    </xf>
    <xf numFmtId="0" fontId="26" fillId="25" borderId="26" xfId="0" applyNumberFormat="1" applyFont="1" applyFill="1" applyBorder="1" applyAlignment="1" applyProtection="1">
      <alignment horizontal="center" vertical="center"/>
    </xf>
    <xf numFmtId="0" fontId="26" fillId="25" borderId="51" xfId="0" applyNumberFormat="1" applyFont="1" applyFill="1" applyBorder="1" applyAlignment="1" applyProtection="1">
      <alignment horizontal="center" vertical="center"/>
    </xf>
    <xf numFmtId="0" fontId="26" fillId="25" borderId="14" xfId="0" applyNumberFormat="1" applyFont="1" applyFill="1" applyBorder="1" applyAlignment="1" applyProtection="1">
      <alignment horizontal="center" vertical="center"/>
    </xf>
    <xf numFmtId="0" fontId="26" fillId="25" borderId="29" xfId="0" applyNumberFormat="1" applyFont="1" applyFill="1" applyBorder="1" applyAlignment="1" applyProtection="1">
      <alignment horizontal="center" vertical="center"/>
    </xf>
    <xf numFmtId="0" fontId="26" fillId="25" borderId="46" xfId="0" applyNumberFormat="1" applyFont="1" applyFill="1" applyBorder="1" applyAlignment="1" applyProtection="1">
      <alignment horizontal="center" vertical="center"/>
    </xf>
    <xf numFmtId="0" fontId="27" fillId="25" borderId="41" xfId="0" applyNumberFormat="1" applyFont="1" applyFill="1" applyBorder="1" applyAlignment="1" applyProtection="1">
      <alignment vertical="center"/>
    </xf>
    <xf numFmtId="0" fontId="27" fillId="25" borderId="42" xfId="0" applyNumberFormat="1" applyFont="1" applyFill="1" applyBorder="1" applyAlignment="1" applyProtection="1">
      <alignment vertical="center"/>
    </xf>
    <xf numFmtId="0" fontId="26" fillId="25" borderId="16" xfId="0" applyNumberFormat="1" applyFont="1" applyFill="1" applyBorder="1" applyAlignment="1" applyProtection="1">
      <alignment horizontal="center" vertical="center"/>
    </xf>
    <xf numFmtId="0" fontId="26" fillId="25" borderId="66" xfId="0" applyNumberFormat="1" applyFont="1" applyFill="1" applyBorder="1" applyAlignment="1" applyProtection="1">
      <alignment horizontal="center" vertical="center" shrinkToFit="1"/>
    </xf>
    <xf numFmtId="0" fontId="26" fillId="25" borderId="41" xfId="0" applyNumberFormat="1" applyFont="1" applyFill="1" applyBorder="1" applyAlignment="1" applyProtection="1">
      <alignment horizontal="center" vertical="center" shrinkToFit="1"/>
    </xf>
    <xf numFmtId="0" fontId="26" fillId="25" borderId="42" xfId="0" applyNumberFormat="1" applyFont="1" applyFill="1" applyBorder="1" applyAlignment="1" applyProtection="1">
      <alignment horizontal="center" vertical="center" shrinkToFit="1"/>
    </xf>
    <xf numFmtId="0" fontId="26" fillId="25" borderId="43" xfId="0" applyNumberFormat="1" applyFont="1" applyFill="1" applyBorder="1" applyAlignment="1" applyProtection="1">
      <alignment horizontal="center" vertical="center" shrinkToFit="1"/>
    </xf>
    <xf numFmtId="0" fontId="26" fillId="25" borderId="44" xfId="0" applyNumberFormat="1" applyFont="1" applyFill="1" applyBorder="1" applyAlignment="1" applyProtection="1">
      <alignment horizontal="center" vertical="center" shrinkToFit="1"/>
    </xf>
    <xf numFmtId="0" fontId="26" fillId="25" borderId="67" xfId="0" applyNumberFormat="1" applyFont="1" applyFill="1" applyBorder="1" applyAlignment="1" applyProtection="1">
      <alignment horizontal="center" vertical="center" shrinkToFit="1"/>
    </xf>
    <xf numFmtId="0" fontId="26" fillId="25" borderId="68" xfId="0" applyNumberFormat="1" applyFont="1" applyFill="1" applyBorder="1" applyAlignment="1" applyProtection="1">
      <alignment horizontal="center" vertical="center" shrinkToFit="1"/>
    </xf>
    <xf numFmtId="0" fontId="26" fillId="25" borderId="14" xfId="0" applyNumberFormat="1" applyFont="1" applyFill="1" applyBorder="1" applyAlignment="1" applyProtection="1">
      <alignment horizontal="center" vertical="center" shrinkToFit="1"/>
    </xf>
    <xf numFmtId="0" fontId="26" fillId="25" borderId="29" xfId="0" applyNumberFormat="1" applyFont="1" applyFill="1" applyBorder="1" applyAlignment="1" applyProtection="1">
      <alignment horizontal="center" vertical="center" shrinkToFit="1"/>
    </xf>
    <xf numFmtId="0" fontId="26" fillId="25" borderId="16" xfId="0" applyNumberFormat="1" applyFont="1" applyFill="1" applyBorder="1" applyAlignment="1" applyProtection="1">
      <alignment horizontal="center" vertical="center" shrinkToFit="1"/>
    </xf>
    <xf numFmtId="0" fontId="26" fillId="25" borderId="26" xfId="0" applyNumberFormat="1" applyFont="1" applyFill="1" applyBorder="1" applyAlignment="1" applyProtection="1">
      <alignment horizontal="center" vertical="center" shrinkToFit="1"/>
    </xf>
    <xf numFmtId="0" fontId="26" fillId="25" borderId="51" xfId="0" applyNumberFormat="1" applyFont="1" applyFill="1" applyBorder="1" applyAlignment="1" applyProtection="1">
      <alignment horizontal="center" vertical="center" shrinkToFit="1"/>
    </xf>
    <xf numFmtId="0" fontId="26" fillId="25" borderId="46" xfId="0" applyNumberFormat="1" applyFont="1" applyFill="1" applyBorder="1" applyAlignment="1" applyProtection="1">
      <alignment horizontal="center" vertical="center" shrinkToFit="1"/>
    </xf>
    <xf numFmtId="0" fontId="36" fillId="0" borderId="0" xfId="53" applyNumberFormat="1" applyFont="1" applyBorder="1" applyAlignment="1" applyProtection="1">
      <alignment horizontal="left" vertical="center" shrinkToFit="1"/>
    </xf>
    <xf numFmtId="0" fontId="26" fillId="26" borderId="40" xfId="53" applyNumberFormat="1" applyFont="1" applyFill="1" applyBorder="1" applyAlignment="1" applyProtection="1">
      <alignment horizontal="center" vertical="center"/>
    </xf>
    <xf numFmtId="0" fontId="26" fillId="26" borderId="45" xfId="53" applyNumberFormat="1" applyFont="1" applyFill="1" applyBorder="1" applyAlignment="1" applyProtection="1">
      <alignment horizontal="center" vertical="center"/>
    </xf>
    <xf numFmtId="0" fontId="26" fillId="26" borderId="50" xfId="53" applyNumberFormat="1" applyFont="1" applyFill="1" applyBorder="1" applyAlignment="1" applyProtection="1">
      <alignment horizontal="center" vertical="center"/>
    </xf>
    <xf numFmtId="0" fontId="26" fillId="26" borderId="71" xfId="53" applyNumberFormat="1" applyFont="1" applyFill="1" applyBorder="1" applyAlignment="1" applyProtection="1">
      <alignment horizontal="center" vertical="center"/>
    </xf>
    <xf numFmtId="0" fontId="26" fillId="26" borderId="43" xfId="53" applyNumberFormat="1" applyFont="1" applyFill="1" applyBorder="1" applyAlignment="1" applyProtection="1">
      <alignment horizontal="center" vertical="center"/>
    </xf>
    <xf numFmtId="0" fontId="26" fillId="26" borderId="41" xfId="53" applyNumberFormat="1" applyFont="1" applyFill="1" applyBorder="1" applyAlignment="1" applyProtection="1">
      <alignment horizontal="center" vertical="center"/>
    </xf>
    <xf numFmtId="0" fontId="26" fillId="26" borderId="44" xfId="53" applyNumberFormat="1" applyFont="1" applyFill="1" applyBorder="1" applyAlignment="1" applyProtection="1">
      <alignment horizontal="center" vertical="center"/>
    </xf>
    <xf numFmtId="0" fontId="26" fillId="26" borderId="15" xfId="53" applyNumberFormat="1" applyFont="1" applyFill="1" applyBorder="1" applyAlignment="1" applyProtection="1">
      <alignment horizontal="center" vertical="center"/>
    </xf>
    <xf numFmtId="0" fontId="26" fillId="26" borderId="27" xfId="53" applyNumberFormat="1" applyFont="1" applyFill="1" applyBorder="1" applyAlignment="1" applyProtection="1">
      <alignment horizontal="center" vertical="center"/>
    </xf>
    <xf numFmtId="0" fontId="26" fillId="26" borderId="66" xfId="53" applyNumberFormat="1" applyFont="1" applyFill="1" applyBorder="1" applyAlignment="1" applyProtection="1">
      <alignment horizontal="center" vertical="center"/>
    </xf>
    <xf numFmtId="0" fontId="26" fillId="26" borderId="42" xfId="53" applyNumberFormat="1" applyFont="1" applyFill="1" applyBorder="1" applyAlignment="1" applyProtection="1">
      <alignment horizontal="center" vertical="center"/>
    </xf>
    <xf numFmtId="0" fontId="26" fillId="26" borderId="67" xfId="53" applyNumberFormat="1" applyFont="1" applyFill="1" applyBorder="1" applyAlignment="1" applyProtection="1">
      <alignment horizontal="center" vertical="center"/>
    </xf>
    <xf numFmtId="0" fontId="26" fillId="26" borderId="68" xfId="53" applyNumberFormat="1" applyFont="1" applyFill="1" applyBorder="1" applyAlignment="1" applyProtection="1">
      <alignment horizontal="center" vertical="center"/>
    </xf>
    <xf numFmtId="0" fontId="26" fillId="26" borderId="26" xfId="53" applyNumberFormat="1" applyFont="1" applyFill="1" applyBorder="1" applyAlignment="1" applyProtection="1">
      <alignment horizontal="center" vertical="center"/>
    </xf>
    <xf numFmtId="0" fontId="26" fillId="26" borderId="51" xfId="53" applyNumberFormat="1" applyFont="1" applyFill="1" applyBorder="1" applyAlignment="1" applyProtection="1">
      <alignment horizontal="center" vertical="center"/>
    </xf>
    <xf numFmtId="0" fontId="26" fillId="26" borderId="14" xfId="53" applyNumberFormat="1" applyFont="1" applyFill="1" applyBorder="1" applyAlignment="1" applyProtection="1">
      <alignment horizontal="center" vertical="center"/>
    </xf>
    <xf numFmtId="0" fontId="26" fillId="26" borderId="29" xfId="53" applyNumberFormat="1" applyFont="1" applyFill="1" applyBorder="1" applyAlignment="1" applyProtection="1">
      <alignment horizontal="center" vertical="center"/>
    </xf>
    <xf numFmtId="0" fontId="26" fillId="26" borderId="46" xfId="53" applyNumberFormat="1" applyFont="1" applyFill="1" applyBorder="1" applyAlignment="1" applyProtection="1">
      <alignment horizontal="center" vertical="center"/>
    </xf>
    <xf numFmtId="0" fontId="27" fillId="26" borderId="41" xfId="53" applyNumberFormat="1" applyFont="1" applyFill="1" applyBorder="1" applyAlignment="1" applyProtection="1">
      <alignment vertical="center"/>
    </xf>
    <xf numFmtId="0" fontId="27" fillId="26" borderId="42" xfId="53" applyNumberFormat="1" applyFont="1" applyFill="1" applyBorder="1" applyAlignment="1" applyProtection="1">
      <alignment vertical="center"/>
    </xf>
    <xf numFmtId="0" fontId="26" fillId="26" borderId="16" xfId="53" applyNumberFormat="1" applyFont="1" applyFill="1" applyBorder="1" applyAlignment="1" applyProtection="1">
      <alignment horizontal="center" vertical="center"/>
    </xf>
    <xf numFmtId="0" fontId="26" fillId="26" borderId="66" xfId="53" applyNumberFormat="1" applyFont="1" applyFill="1" applyBorder="1" applyAlignment="1" applyProtection="1">
      <alignment horizontal="center" vertical="center" shrinkToFit="1"/>
    </xf>
    <xf numFmtId="0" fontId="26" fillId="26" borderId="41" xfId="53" applyNumberFormat="1" applyFont="1" applyFill="1" applyBorder="1" applyAlignment="1" applyProtection="1">
      <alignment horizontal="center" vertical="center" shrinkToFit="1"/>
    </xf>
    <xf numFmtId="0" fontId="26" fillId="26" borderId="42" xfId="53" applyNumberFormat="1" applyFont="1" applyFill="1" applyBorder="1" applyAlignment="1" applyProtection="1">
      <alignment horizontal="center" vertical="center" shrinkToFit="1"/>
    </xf>
    <xf numFmtId="0" fontId="26" fillId="26" borderId="43" xfId="53" applyNumberFormat="1" applyFont="1" applyFill="1" applyBorder="1" applyAlignment="1" applyProtection="1">
      <alignment horizontal="center" vertical="center" shrinkToFit="1"/>
    </xf>
    <xf numFmtId="0" fontId="26" fillId="26" borderId="44" xfId="53" applyNumberFormat="1" applyFont="1" applyFill="1" applyBorder="1" applyAlignment="1" applyProtection="1">
      <alignment horizontal="center" vertical="center" shrinkToFit="1"/>
    </xf>
    <xf numFmtId="0" fontId="26" fillId="26" borderId="67" xfId="53" applyNumberFormat="1" applyFont="1" applyFill="1" applyBorder="1" applyAlignment="1" applyProtection="1">
      <alignment horizontal="center" vertical="center" shrinkToFit="1"/>
    </xf>
    <xf numFmtId="0" fontId="26" fillId="26" borderId="68" xfId="53" applyNumberFormat="1" applyFont="1" applyFill="1" applyBorder="1" applyAlignment="1" applyProtection="1">
      <alignment horizontal="center" vertical="center" shrinkToFit="1"/>
    </xf>
    <xf numFmtId="0" fontId="26" fillId="26" borderId="14" xfId="53" applyNumberFormat="1" applyFont="1" applyFill="1" applyBorder="1" applyAlignment="1" applyProtection="1">
      <alignment horizontal="center" vertical="center" shrinkToFit="1"/>
    </xf>
    <xf numFmtId="0" fontId="26" fillId="26" borderId="29" xfId="53" applyNumberFormat="1" applyFont="1" applyFill="1" applyBorder="1" applyAlignment="1" applyProtection="1">
      <alignment horizontal="center" vertical="center" shrinkToFit="1"/>
    </xf>
    <xf numFmtId="0" fontId="26" fillId="26" borderId="16" xfId="53" applyNumberFormat="1" applyFont="1" applyFill="1" applyBorder="1" applyAlignment="1" applyProtection="1">
      <alignment horizontal="center" vertical="center" shrinkToFit="1"/>
    </xf>
    <xf numFmtId="0" fontId="26" fillId="26" borderId="26" xfId="53" applyNumberFormat="1" applyFont="1" applyFill="1" applyBorder="1" applyAlignment="1" applyProtection="1">
      <alignment horizontal="center" vertical="center" shrinkToFit="1"/>
    </xf>
    <xf numFmtId="0" fontId="26" fillId="26" borderId="51" xfId="53" applyNumberFormat="1" applyFont="1" applyFill="1" applyBorder="1" applyAlignment="1" applyProtection="1">
      <alignment horizontal="center" vertical="center" shrinkToFit="1"/>
    </xf>
    <xf numFmtId="0" fontId="26" fillId="26" borderId="46" xfId="53" applyNumberFormat="1" applyFont="1" applyFill="1" applyBorder="1" applyAlignment="1" applyProtection="1">
      <alignment horizontal="center" vertical="center" shrinkToFit="1"/>
    </xf>
  </cellXfs>
  <cellStyles count="54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쉼표 [0] 2" xfId="49" xr:uid="{00000000-0005-0000-0000-000021000000}"/>
    <cellStyle name="쉼표 [0] 3" xfId="50" xr:uid="{00000000-0005-0000-0000-000022000000}"/>
    <cellStyle name="연결된 셀" xfId="34" xr:uid="{00000000-0005-0000-0000-000023000000}"/>
    <cellStyle name="요약" xfId="35" xr:uid="{00000000-0005-0000-0000-000024000000}"/>
    <cellStyle name="입력" xfId="36" xr:uid="{00000000-0005-0000-0000-000025000000}"/>
    <cellStyle name="제목" xfId="37" xr:uid="{00000000-0005-0000-0000-000026000000}"/>
    <cellStyle name="제목 1" xfId="38" xr:uid="{00000000-0005-0000-0000-000027000000}"/>
    <cellStyle name="제목 2" xfId="39" xr:uid="{00000000-0005-0000-0000-000028000000}"/>
    <cellStyle name="제목 3" xfId="40" xr:uid="{00000000-0005-0000-0000-000029000000}"/>
    <cellStyle name="제목 4" xfId="41" xr:uid="{00000000-0005-0000-0000-00002A000000}"/>
    <cellStyle name="좋음" xfId="42" xr:uid="{00000000-0005-0000-0000-00002B000000}"/>
    <cellStyle name="출력" xfId="43" xr:uid="{00000000-0005-0000-0000-00002C000000}"/>
    <cellStyle name="표준" xfId="0" builtinId="0"/>
    <cellStyle name="표준 2" xfId="48" xr:uid="{00000000-0005-0000-0000-00002E000000}"/>
    <cellStyle name="표준 2 2" xfId="51" xr:uid="{A5C0707B-723D-4307-B5B9-B9B7E9AF0AC9}"/>
    <cellStyle name="표준 2 3" xfId="53" xr:uid="{1AF40604-54E9-4761-A68F-FE296B76312C}"/>
    <cellStyle name="표준 3" xfId="45" xr:uid="{00000000-0005-0000-0000-00002F000000}"/>
    <cellStyle name="표준 4" xfId="46" xr:uid="{00000000-0005-0000-0000-000030000000}"/>
    <cellStyle name="표준 5" xfId="47" xr:uid="{00000000-0005-0000-0000-000031000000}"/>
    <cellStyle name="표준 6" xfId="52" xr:uid="{5D560E22-032B-4027-8928-D41F5EDC527A}"/>
    <cellStyle name="표준_Sheet1" xfId="44" xr:uid="{00000000-0005-0000-0000-000032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externalLink" Target="externalLinks/externalLink6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847725</xdr:colOff>
      <xdr:row>82</xdr:row>
      <xdr:rowOff>180975</xdr:rowOff>
    </xdr:from>
    <xdr:to>
      <xdr:col>2</xdr:col>
      <xdr:colOff>0</xdr:colOff>
      <xdr:row>83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1676400" y="21764624"/>
          <a:ext cx="0" cy="1809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962025</xdr:colOff>
      <xdr:row>83</xdr:row>
      <xdr:rowOff>180975</xdr:rowOff>
    </xdr:from>
    <xdr:to>
      <xdr:col>2</xdr:col>
      <xdr:colOff>0</xdr:colOff>
      <xdr:row>84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1724025" y="217741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5</xdr:col>
      <xdr:colOff>914400</xdr:colOff>
      <xdr:row>83</xdr:row>
      <xdr:rowOff>180975</xdr:rowOff>
    </xdr:from>
    <xdr:to>
      <xdr:col>6</xdr:col>
      <xdr:colOff>0</xdr:colOff>
      <xdr:row>84</xdr:row>
      <xdr:rowOff>161925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5429250" y="217741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84</xdr:row>
      <xdr:rowOff>0</xdr:rowOff>
    </xdr:from>
    <xdr:to>
      <xdr:col>2</xdr:col>
      <xdr:colOff>0</xdr:colOff>
      <xdr:row>84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1724025" y="192405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0</xdr:colOff>
      <xdr:row>84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5429250" y="192405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84</xdr:row>
      <xdr:rowOff>0</xdr:rowOff>
    </xdr:from>
    <xdr:to>
      <xdr:col>2</xdr:col>
      <xdr:colOff>0</xdr:colOff>
      <xdr:row>84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1724025" y="185356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0</xdr:colOff>
      <xdr:row>84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5429250" y="185356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84</xdr:row>
      <xdr:rowOff>0</xdr:rowOff>
    </xdr:from>
    <xdr:to>
      <xdr:col>2</xdr:col>
      <xdr:colOff>0</xdr:colOff>
      <xdr:row>84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1724025" y="185356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0</xdr:colOff>
      <xdr:row>84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5429250" y="185356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84</xdr:row>
      <xdr:rowOff>0</xdr:rowOff>
    </xdr:from>
    <xdr:to>
      <xdr:col>2</xdr:col>
      <xdr:colOff>0</xdr:colOff>
      <xdr:row>84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724025" y="201168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6</xdr:col>
      <xdr:colOff>0</xdr:colOff>
      <xdr:row>84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5429250" y="201168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85</xdr:row>
      <xdr:rowOff>0</xdr:rowOff>
    </xdr:from>
    <xdr:to>
      <xdr:col>2</xdr:col>
      <xdr:colOff>0</xdr:colOff>
      <xdr:row>85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C40D364-7630-482F-B49E-63FD611AADC5}"/>
            </a:ext>
          </a:extLst>
        </xdr:cNvPr>
        <xdr:cNvSpPr/>
      </xdr:nvSpPr>
      <xdr:spPr>
        <a:xfrm>
          <a:off x="1724025" y="201168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0</xdr:colOff>
      <xdr:row>85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828B9DB-53B1-4B3C-8AF9-F635DEE6DC93}"/>
            </a:ext>
          </a:extLst>
        </xdr:cNvPr>
        <xdr:cNvSpPr/>
      </xdr:nvSpPr>
      <xdr:spPr>
        <a:xfrm>
          <a:off x="5429250" y="201168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86</xdr:row>
      <xdr:rowOff>0</xdr:rowOff>
    </xdr:from>
    <xdr:to>
      <xdr:col>2</xdr:col>
      <xdr:colOff>0</xdr:colOff>
      <xdr:row>86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5AB7F45-9742-482C-83BB-40292DAD8FC6}"/>
            </a:ext>
          </a:extLst>
        </xdr:cNvPr>
        <xdr:cNvSpPr/>
      </xdr:nvSpPr>
      <xdr:spPr>
        <a:xfrm>
          <a:off x="1724025" y="205644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86</xdr:row>
      <xdr:rowOff>0</xdr:rowOff>
    </xdr:from>
    <xdr:to>
      <xdr:col>6</xdr:col>
      <xdr:colOff>0</xdr:colOff>
      <xdr:row>86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4C530EF-E092-4164-AD48-6D41C3C4023E}"/>
            </a:ext>
          </a:extLst>
        </xdr:cNvPr>
        <xdr:cNvSpPr/>
      </xdr:nvSpPr>
      <xdr:spPr>
        <a:xfrm>
          <a:off x="5429250" y="205644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86</xdr:row>
      <xdr:rowOff>0</xdr:rowOff>
    </xdr:from>
    <xdr:ext cx="0" cy="1714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235DA3C-C268-41A8-81AB-9B54A04640C2}"/>
            </a:ext>
          </a:extLst>
        </xdr:cNvPr>
        <xdr:cNvSpPr/>
      </xdr:nvSpPr>
      <xdr:spPr>
        <a:xfrm>
          <a:off x="11249025" y="205644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86</xdr:row>
      <xdr:rowOff>0</xdr:rowOff>
    </xdr:from>
    <xdr:ext cx="0" cy="1714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1E7AC3AA-860B-4E29-8121-5BD26A395EF9}"/>
            </a:ext>
          </a:extLst>
        </xdr:cNvPr>
        <xdr:cNvSpPr/>
      </xdr:nvSpPr>
      <xdr:spPr>
        <a:xfrm>
          <a:off x="11249025" y="205644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86</xdr:row>
      <xdr:rowOff>0</xdr:rowOff>
    </xdr:from>
    <xdr:to>
      <xdr:col>2</xdr:col>
      <xdr:colOff>0</xdr:colOff>
      <xdr:row>86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ACD7263-5900-4BD9-BD5F-E56973BCAF2C}"/>
            </a:ext>
          </a:extLst>
        </xdr:cNvPr>
        <xdr:cNvSpPr/>
      </xdr:nvSpPr>
      <xdr:spPr>
        <a:xfrm>
          <a:off x="1724025" y="205263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86</xdr:row>
      <xdr:rowOff>0</xdr:rowOff>
    </xdr:from>
    <xdr:to>
      <xdr:col>6</xdr:col>
      <xdr:colOff>0</xdr:colOff>
      <xdr:row>86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7DCAFE69-1D25-4A4C-BAE3-061905E5623A}"/>
            </a:ext>
          </a:extLst>
        </xdr:cNvPr>
        <xdr:cNvSpPr/>
      </xdr:nvSpPr>
      <xdr:spPr>
        <a:xfrm>
          <a:off x="5429250" y="205263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86</xdr:row>
      <xdr:rowOff>0</xdr:rowOff>
    </xdr:from>
    <xdr:ext cx="0" cy="1714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5662966-EFDD-4F8F-8D79-7E1D516BD79D}"/>
            </a:ext>
          </a:extLst>
        </xdr:cNvPr>
        <xdr:cNvSpPr/>
      </xdr:nvSpPr>
      <xdr:spPr>
        <a:xfrm>
          <a:off x="11249025" y="205263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86</xdr:row>
      <xdr:rowOff>0</xdr:rowOff>
    </xdr:from>
    <xdr:ext cx="0" cy="1714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A2D3E8F-6EAB-4529-86DA-8A73E5683666}"/>
            </a:ext>
          </a:extLst>
        </xdr:cNvPr>
        <xdr:cNvSpPr/>
      </xdr:nvSpPr>
      <xdr:spPr>
        <a:xfrm>
          <a:off x="11249025" y="205263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86</xdr:row>
      <xdr:rowOff>0</xdr:rowOff>
    </xdr:from>
    <xdr:to>
      <xdr:col>2</xdr:col>
      <xdr:colOff>0</xdr:colOff>
      <xdr:row>86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8AA9529-6BAA-4D4B-8653-262AD37C99E5}"/>
            </a:ext>
          </a:extLst>
        </xdr:cNvPr>
        <xdr:cNvSpPr/>
      </xdr:nvSpPr>
      <xdr:spPr>
        <a:xfrm>
          <a:off x="1724025" y="205263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86</xdr:row>
      <xdr:rowOff>0</xdr:rowOff>
    </xdr:from>
    <xdr:to>
      <xdr:col>6</xdr:col>
      <xdr:colOff>0</xdr:colOff>
      <xdr:row>86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7E83640-73CE-4B18-9217-091EC0F59EA6}"/>
            </a:ext>
          </a:extLst>
        </xdr:cNvPr>
        <xdr:cNvSpPr/>
      </xdr:nvSpPr>
      <xdr:spPr>
        <a:xfrm>
          <a:off x="5429250" y="205263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86</xdr:row>
      <xdr:rowOff>0</xdr:rowOff>
    </xdr:from>
    <xdr:ext cx="0" cy="1714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FA48A38-D0BB-42CB-9356-909A3873070F}"/>
            </a:ext>
          </a:extLst>
        </xdr:cNvPr>
        <xdr:cNvSpPr/>
      </xdr:nvSpPr>
      <xdr:spPr>
        <a:xfrm>
          <a:off x="11249025" y="205263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86</xdr:row>
      <xdr:rowOff>0</xdr:rowOff>
    </xdr:from>
    <xdr:ext cx="0" cy="1714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E0EF6914-492F-46CB-9FAD-A08BAE106780}"/>
            </a:ext>
          </a:extLst>
        </xdr:cNvPr>
        <xdr:cNvSpPr/>
      </xdr:nvSpPr>
      <xdr:spPr>
        <a:xfrm>
          <a:off x="11249025" y="205263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0</xdr:colOff>
      <xdr:row>2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B4C4063-A7D7-475C-A416-CCA0F8801FB9}"/>
            </a:ext>
          </a:extLst>
        </xdr:cNvPr>
        <xdr:cNvSpPr/>
      </xdr:nvSpPr>
      <xdr:spPr>
        <a:xfrm>
          <a:off x="1724025" y="205263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0</xdr:colOff>
      <xdr:row>2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74106CB6-270B-41B3-BBE6-66061FE872CC}"/>
            </a:ext>
          </a:extLst>
        </xdr:cNvPr>
        <xdr:cNvSpPr/>
      </xdr:nvSpPr>
      <xdr:spPr>
        <a:xfrm>
          <a:off x="5429250" y="205263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2</xdr:row>
      <xdr:rowOff>0</xdr:rowOff>
    </xdr:from>
    <xdr:ext cx="0" cy="1714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40FFA1B6-5783-4AE2-82BE-42B0D0E29160}"/>
            </a:ext>
          </a:extLst>
        </xdr:cNvPr>
        <xdr:cNvSpPr/>
      </xdr:nvSpPr>
      <xdr:spPr>
        <a:xfrm>
          <a:off x="11249025" y="205263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2</xdr:row>
      <xdr:rowOff>0</xdr:rowOff>
    </xdr:from>
    <xdr:ext cx="0" cy="1714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599CB17A-FADA-4845-BFF6-F16C459D0C93}"/>
            </a:ext>
          </a:extLst>
        </xdr:cNvPr>
        <xdr:cNvSpPr/>
      </xdr:nvSpPr>
      <xdr:spPr>
        <a:xfrm>
          <a:off x="11249025" y="205263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twoCellAnchor editAs="oneCell">
    <xdr:from>
      <xdr:col>2</xdr:col>
      <xdr:colOff>0</xdr:colOff>
      <xdr:row>85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C062E908-DD30-466A-8122-9B2990399525}"/>
            </a:ext>
          </a:extLst>
        </xdr:cNvPr>
        <xdr:cNvSpPr/>
      </xdr:nvSpPr>
      <xdr:spPr>
        <a:xfrm>
          <a:off x="1724025" y="203644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0</xdr:colOff>
      <xdr:row>86</xdr:row>
      <xdr:rowOff>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2BA33F77-7CFB-4C10-81D6-75DEE9F0EAE4}"/>
            </a:ext>
          </a:extLst>
        </xdr:cNvPr>
        <xdr:cNvSpPr/>
      </xdr:nvSpPr>
      <xdr:spPr>
        <a:xfrm>
          <a:off x="5429250" y="203644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85</xdr:row>
      <xdr:rowOff>0</xdr:rowOff>
    </xdr:from>
    <xdr:ext cx="0" cy="171450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B1D04696-42C6-4D29-99FD-26B74DA8B9BE}"/>
            </a:ext>
          </a:extLst>
        </xdr:cNvPr>
        <xdr:cNvSpPr/>
      </xdr:nvSpPr>
      <xdr:spPr>
        <a:xfrm>
          <a:off x="11249025" y="203644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85</xdr:row>
      <xdr:rowOff>0</xdr:rowOff>
    </xdr:from>
    <xdr:ext cx="0" cy="17145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E3B52883-2B67-4DF7-B6D1-57021E9C38AB}"/>
            </a:ext>
          </a:extLst>
        </xdr:cNvPr>
        <xdr:cNvSpPr/>
      </xdr:nvSpPr>
      <xdr:spPr>
        <a:xfrm>
          <a:off x="11249025" y="203644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0</xdr:colOff>
      <xdr:row>2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F65EE4-AD5F-487D-8AF0-006603A25AF2}"/>
            </a:ext>
          </a:extLst>
        </xdr:cNvPr>
        <xdr:cNvSpPr/>
      </xdr:nvSpPr>
      <xdr:spPr>
        <a:xfrm>
          <a:off x="1724025" y="4667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0</xdr:colOff>
      <xdr:row>2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20F604B-E6DC-437D-A5E0-2EB35F9F2E8E}"/>
            </a:ext>
          </a:extLst>
        </xdr:cNvPr>
        <xdr:cNvSpPr/>
      </xdr:nvSpPr>
      <xdr:spPr>
        <a:xfrm>
          <a:off x="5429250" y="4667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2</xdr:row>
      <xdr:rowOff>0</xdr:rowOff>
    </xdr:from>
    <xdr:ext cx="0" cy="1714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D81461B8-1894-4CA3-A0B6-9C47F7A08EE3}"/>
            </a:ext>
          </a:extLst>
        </xdr:cNvPr>
        <xdr:cNvSpPr/>
      </xdr:nvSpPr>
      <xdr:spPr>
        <a:xfrm>
          <a:off x="11249025" y="4667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2</xdr:row>
      <xdr:rowOff>0</xdr:rowOff>
    </xdr:from>
    <xdr:ext cx="0" cy="1714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EE2177C2-BEFB-41F8-906B-C18357CFAE36}"/>
            </a:ext>
          </a:extLst>
        </xdr:cNvPr>
        <xdr:cNvSpPr/>
      </xdr:nvSpPr>
      <xdr:spPr>
        <a:xfrm>
          <a:off x="11249025" y="4667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twoCellAnchor editAs="oneCell">
    <xdr:from>
      <xdr:col>2</xdr:col>
      <xdr:colOff>0</xdr:colOff>
      <xdr:row>85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C03B449-67F5-43A3-8878-C3B420EE5E90}"/>
            </a:ext>
          </a:extLst>
        </xdr:cNvPr>
        <xdr:cNvSpPr/>
      </xdr:nvSpPr>
      <xdr:spPr>
        <a:xfrm>
          <a:off x="1724025" y="20326350"/>
          <a:ext cx="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0</xdr:colOff>
      <xdr:row>86</xdr:row>
      <xdr:rowOff>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B9710D3B-70D1-49BB-A810-82F399541B7A}"/>
            </a:ext>
          </a:extLst>
        </xdr:cNvPr>
        <xdr:cNvSpPr/>
      </xdr:nvSpPr>
      <xdr:spPr>
        <a:xfrm>
          <a:off x="5429250" y="20326350"/>
          <a:ext cx="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85</xdr:row>
      <xdr:rowOff>0</xdr:rowOff>
    </xdr:from>
    <xdr:ext cx="0" cy="171450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15C908F6-E555-4FD6-B3F0-1110C89658D0}"/>
            </a:ext>
          </a:extLst>
        </xdr:cNvPr>
        <xdr:cNvSpPr/>
      </xdr:nvSpPr>
      <xdr:spPr>
        <a:xfrm>
          <a:off x="11249025" y="203263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85</xdr:row>
      <xdr:rowOff>0</xdr:rowOff>
    </xdr:from>
    <xdr:ext cx="0" cy="17145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B6D5DA56-DBFB-4537-8E98-F513D97D7505}"/>
            </a:ext>
          </a:extLst>
        </xdr:cNvPr>
        <xdr:cNvSpPr/>
      </xdr:nvSpPr>
      <xdr:spPr>
        <a:xfrm>
          <a:off x="11249025" y="2032635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0</xdr:colOff>
      <xdr:row>2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1079195-9C73-45B9-9C68-CEC261925B5E}"/>
            </a:ext>
          </a:extLst>
        </xdr:cNvPr>
        <xdr:cNvSpPr/>
      </xdr:nvSpPr>
      <xdr:spPr>
        <a:xfrm>
          <a:off x="1724025" y="4667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0</xdr:colOff>
      <xdr:row>2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532FBFD-C9FE-48B4-B037-321A545B2494}"/>
            </a:ext>
          </a:extLst>
        </xdr:cNvPr>
        <xdr:cNvSpPr/>
      </xdr:nvSpPr>
      <xdr:spPr>
        <a:xfrm>
          <a:off x="5429250" y="4667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2</xdr:row>
      <xdr:rowOff>0</xdr:rowOff>
    </xdr:from>
    <xdr:ext cx="0" cy="1714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D581C9D-093E-488E-8EC7-79E41EAC267D}"/>
            </a:ext>
          </a:extLst>
        </xdr:cNvPr>
        <xdr:cNvSpPr/>
      </xdr:nvSpPr>
      <xdr:spPr>
        <a:xfrm>
          <a:off x="11249025" y="4667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2</xdr:row>
      <xdr:rowOff>0</xdr:rowOff>
    </xdr:from>
    <xdr:ext cx="0" cy="1714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E20AC974-E72A-48BE-8B54-8940AD512222}"/>
            </a:ext>
          </a:extLst>
        </xdr:cNvPr>
        <xdr:cNvSpPr/>
      </xdr:nvSpPr>
      <xdr:spPr>
        <a:xfrm>
          <a:off x="11249025" y="4667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twoCellAnchor editAs="oneCell">
    <xdr:from>
      <xdr:col>2</xdr:col>
      <xdr:colOff>0</xdr:colOff>
      <xdr:row>85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D24B7360-0556-44F8-967D-86D735D35D1D}"/>
            </a:ext>
          </a:extLst>
        </xdr:cNvPr>
        <xdr:cNvSpPr/>
      </xdr:nvSpPr>
      <xdr:spPr>
        <a:xfrm>
          <a:off x="1724025" y="20354925"/>
          <a:ext cx="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0</xdr:colOff>
      <xdr:row>86</xdr:row>
      <xdr:rowOff>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5932E841-1146-4A5C-B1A6-37C90A3B201A}"/>
            </a:ext>
          </a:extLst>
        </xdr:cNvPr>
        <xdr:cNvSpPr/>
      </xdr:nvSpPr>
      <xdr:spPr>
        <a:xfrm>
          <a:off x="5429250" y="20354925"/>
          <a:ext cx="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85</xdr:row>
      <xdr:rowOff>0</xdr:rowOff>
    </xdr:from>
    <xdr:ext cx="0" cy="171450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5862380D-7E27-4972-BD9C-3D75730D40B6}"/>
            </a:ext>
          </a:extLst>
        </xdr:cNvPr>
        <xdr:cNvSpPr/>
      </xdr:nvSpPr>
      <xdr:spPr>
        <a:xfrm>
          <a:off x="11249025" y="203549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85</xdr:row>
      <xdr:rowOff>0</xdr:rowOff>
    </xdr:from>
    <xdr:ext cx="0" cy="17145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11BD76D-7632-4FFC-A538-CC094DC12629}"/>
            </a:ext>
          </a:extLst>
        </xdr:cNvPr>
        <xdr:cNvSpPr/>
      </xdr:nvSpPr>
      <xdr:spPr>
        <a:xfrm>
          <a:off x="11249025" y="203549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0</xdr:colOff>
      <xdr:row>2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D6185F4-B6A3-4B38-A556-FA13F92D2B8D}"/>
            </a:ext>
          </a:extLst>
        </xdr:cNvPr>
        <xdr:cNvSpPr/>
      </xdr:nvSpPr>
      <xdr:spPr>
        <a:xfrm>
          <a:off x="1724025" y="4667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0</xdr:colOff>
      <xdr:row>2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A851BA6-EEE8-43FF-94EC-008CE7A95571}"/>
            </a:ext>
          </a:extLst>
        </xdr:cNvPr>
        <xdr:cNvSpPr/>
      </xdr:nvSpPr>
      <xdr:spPr>
        <a:xfrm>
          <a:off x="5429250" y="4667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2</xdr:row>
      <xdr:rowOff>0</xdr:rowOff>
    </xdr:from>
    <xdr:ext cx="0" cy="1714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156D693-C5C5-4061-A7D1-39963502AAB5}"/>
            </a:ext>
          </a:extLst>
        </xdr:cNvPr>
        <xdr:cNvSpPr/>
      </xdr:nvSpPr>
      <xdr:spPr>
        <a:xfrm>
          <a:off x="11249025" y="4667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2</xdr:row>
      <xdr:rowOff>0</xdr:rowOff>
    </xdr:from>
    <xdr:ext cx="0" cy="1714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B795B67-C2EF-428B-AB7E-B769E4B8B63D}"/>
            </a:ext>
          </a:extLst>
        </xdr:cNvPr>
        <xdr:cNvSpPr/>
      </xdr:nvSpPr>
      <xdr:spPr>
        <a:xfrm>
          <a:off x="11249025" y="4667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twoCellAnchor editAs="oneCell">
    <xdr:from>
      <xdr:col>2</xdr:col>
      <xdr:colOff>0</xdr:colOff>
      <xdr:row>85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B2D4BBBE-CAB7-4263-A06A-4285C54979BE}"/>
            </a:ext>
          </a:extLst>
        </xdr:cNvPr>
        <xdr:cNvSpPr/>
      </xdr:nvSpPr>
      <xdr:spPr>
        <a:xfrm>
          <a:off x="1724025" y="20354925"/>
          <a:ext cx="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0</xdr:colOff>
      <xdr:row>86</xdr:row>
      <xdr:rowOff>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DC6B48A9-25DA-4A3D-A209-EADD9AEFC1C3}"/>
            </a:ext>
          </a:extLst>
        </xdr:cNvPr>
        <xdr:cNvSpPr/>
      </xdr:nvSpPr>
      <xdr:spPr>
        <a:xfrm>
          <a:off x="5429250" y="20354925"/>
          <a:ext cx="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85</xdr:row>
      <xdr:rowOff>0</xdr:rowOff>
    </xdr:from>
    <xdr:ext cx="0" cy="171450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B2FE9A0E-A400-4F79-9B6F-3BAD9C998EB0}"/>
            </a:ext>
          </a:extLst>
        </xdr:cNvPr>
        <xdr:cNvSpPr/>
      </xdr:nvSpPr>
      <xdr:spPr>
        <a:xfrm>
          <a:off x="11249025" y="203549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85</xdr:row>
      <xdr:rowOff>0</xdr:rowOff>
    </xdr:from>
    <xdr:ext cx="0" cy="17145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48ED508B-6DE1-4843-AD5D-6D31C2248101}"/>
            </a:ext>
          </a:extLst>
        </xdr:cNvPr>
        <xdr:cNvSpPr/>
      </xdr:nvSpPr>
      <xdr:spPr>
        <a:xfrm>
          <a:off x="11249025" y="203549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0</xdr:colOff>
      <xdr:row>2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14B33BA-0186-4D32-93F8-6B67458C6A25}"/>
            </a:ext>
          </a:extLst>
        </xdr:cNvPr>
        <xdr:cNvSpPr/>
      </xdr:nvSpPr>
      <xdr:spPr>
        <a:xfrm>
          <a:off x="1724025" y="4667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0</xdr:colOff>
      <xdr:row>2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9122B0F-2BF6-4F0B-B09D-FF47AA75E26C}"/>
            </a:ext>
          </a:extLst>
        </xdr:cNvPr>
        <xdr:cNvSpPr/>
      </xdr:nvSpPr>
      <xdr:spPr>
        <a:xfrm>
          <a:off x="5429250" y="4667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2</xdr:row>
      <xdr:rowOff>0</xdr:rowOff>
    </xdr:from>
    <xdr:ext cx="0" cy="1714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AF6B129-32B7-4A50-99BC-970F47C98216}"/>
            </a:ext>
          </a:extLst>
        </xdr:cNvPr>
        <xdr:cNvSpPr/>
      </xdr:nvSpPr>
      <xdr:spPr>
        <a:xfrm>
          <a:off x="11249025" y="4667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2</xdr:row>
      <xdr:rowOff>0</xdr:rowOff>
    </xdr:from>
    <xdr:ext cx="0" cy="1714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8D65EDD-E334-4DC4-8D5D-5F60B48DCE8A}"/>
            </a:ext>
          </a:extLst>
        </xdr:cNvPr>
        <xdr:cNvSpPr/>
      </xdr:nvSpPr>
      <xdr:spPr>
        <a:xfrm>
          <a:off x="11249025" y="4667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twoCellAnchor editAs="oneCell">
    <xdr:from>
      <xdr:col>2</xdr:col>
      <xdr:colOff>0</xdr:colOff>
      <xdr:row>85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780A0816-2F02-46A7-A9AD-D88F8E39C38E}"/>
            </a:ext>
          </a:extLst>
        </xdr:cNvPr>
        <xdr:cNvSpPr/>
      </xdr:nvSpPr>
      <xdr:spPr>
        <a:xfrm>
          <a:off x="1724025" y="20354925"/>
          <a:ext cx="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0</xdr:colOff>
      <xdr:row>86</xdr:row>
      <xdr:rowOff>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3DD355C1-625C-447E-9F13-1E601586E2CB}"/>
            </a:ext>
          </a:extLst>
        </xdr:cNvPr>
        <xdr:cNvSpPr/>
      </xdr:nvSpPr>
      <xdr:spPr>
        <a:xfrm>
          <a:off x="5429250" y="20354925"/>
          <a:ext cx="0" cy="20002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85</xdr:row>
      <xdr:rowOff>0</xdr:rowOff>
    </xdr:from>
    <xdr:ext cx="0" cy="171450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4DC81EC3-C834-4ED6-A074-E4B0C9CB92A9}"/>
            </a:ext>
          </a:extLst>
        </xdr:cNvPr>
        <xdr:cNvSpPr/>
      </xdr:nvSpPr>
      <xdr:spPr>
        <a:xfrm>
          <a:off x="11249025" y="203549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85</xdr:row>
      <xdr:rowOff>0</xdr:rowOff>
    </xdr:from>
    <xdr:ext cx="0" cy="17145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E0E360B-19CE-4D5E-9734-A0173F6A0A91}"/>
            </a:ext>
          </a:extLst>
        </xdr:cNvPr>
        <xdr:cNvSpPr/>
      </xdr:nvSpPr>
      <xdr:spPr>
        <a:xfrm>
          <a:off x="11249025" y="2035492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\Nanum%20Technologies\SmartFlow%20OSE2\temp\&#53685;&#44228;&#50808;&#44397;&#51064;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gwangju.go.kr\&#52572;&#50857;&#49440;\&#44033;&#51333;&#53685;&#44228;&#54788;&#54889;\06&#45380;&#44592;&#51456;&#44305;&#51452;&#51064;&#44396;&#54788;&#548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gwangju.go.kr\Program%20Files\Nanum%20Technologies\SmartFlow%20OSE2\temp\jum_don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0\Jum_do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&#49884;&#52397;\&#48148;&#53461;%20&#54868;&#47732;\&#44305;&#51452;&#49884;&#52397;(&#48277;&#47924;&#45812;&#45817;&#49892;)12.11.23\&#48177;&#50629;\&#51452;&#48124;&#46321;&#47197;&#51064;&#44396;\2013\&#46041;&#443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49;&#45224;&#55148;\&#44592;&#51316;c\&#48148;&#53461;%20&#54868;&#47732;\&#44305;&#51452;&#49884;&#52397;(&#48277;&#47924;&#45812;&#45817;&#49892;)12.11.23\&#48177;&#50629;\&#51452;&#48124;&#46321;&#47197;&#51064;&#44396;\2014\2014&#45380;%20&#52293;&#51088;&#48156;&#44036;\&#46041;&#4439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3"/>
      <sheetName val="Sheet1"/>
      <sheetName val="Sheet4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인구추이(1960-2006)"/>
      <sheetName val="구별세대및인구(92-2006)"/>
      <sheetName val="65세이상노인인구"/>
      <sheetName val="구별세대및인구(탁상용)"/>
      <sheetName val="06구별세대및인구(총괄)"/>
      <sheetName val="3.구별연령별한국인"/>
      <sheetName val="동구동별"/>
      <sheetName val="서구"/>
      <sheetName val="남구"/>
      <sheetName val="북구"/>
      <sheetName val="광산"/>
      <sheetName val="동구연령별"/>
      <sheetName val="서구연령별한국인"/>
      <sheetName val="남구연령별한국인"/>
      <sheetName val="북구연령별한국인"/>
      <sheetName val="광산연령별한국인"/>
      <sheetName val="4.구별연령별외국인"/>
      <sheetName val="5.구별국적별외국인"/>
      <sheetName val="5세단위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F5">
            <v>3196</v>
          </cell>
          <cell r="G5">
            <v>2931</v>
          </cell>
          <cell r="I5">
            <v>3281</v>
          </cell>
          <cell r="J5">
            <v>3306</v>
          </cell>
          <cell r="L5">
            <v>4505</v>
          </cell>
          <cell r="M5">
            <v>4616</v>
          </cell>
          <cell r="O5">
            <v>4244</v>
          </cell>
          <cell r="P5">
            <v>4444</v>
          </cell>
          <cell r="R5">
            <v>5406</v>
          </cell>
          <cell r="S5">
            <v>5432</v>
          </cell>
          <cell r="U5">
            <v>5945</v>
          </cell>
          <cell r="V5">
            <v>6244</v>
          </cell>
          <cell r="X5">
            <v>2756</v>
          </cell>
          <cell r="Y5">
            <v>2780</v>
          </cell>
          <cell r="AA5">
            <v>3508</v>
          </cell>
          <cell r="AB5">
            <v>3343</v>
          </cell>
          <cell r="AD5">
            <v>2680</v>
          </cell>
          <cell r="AE5">
            <v>2744</v>
          </cell>
          <cell r="AG5">
            <v>4600</v>
          </cell>
          <cell r="AH5">
            <v>4704</v>
          </cell>
          <cell r="AJ5">
            <v>7133</v>
          </cell>
          <cell r="AK5">
            <v>7443</v>
          </cell>
          <cell r="AM5">
            <v>4901</v>
          </cell>
          <cell r="AN5">
            <v>4912</v>
          </cell>
          <cell r="AP5">
            <v>4580</v>
          </cell>
          <cell r="AQ5">
            <v>4452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외국인"/>
      <sheetName val="국적별"/>
    </sheetNames>
    <sheetDataSet>
      <sheetData sheetId="0"/>
      <sheetData sheetId="1">
        <row r="5">
          <cell r="F5">
            <v>35</v>
          </cell>
          <cell r="G5">
            <v>44</v>
          </cell>
          <cell r="I5">
            <v>13</v>
          </cell>
          <cell r="J5">
            <v>18</v>
          </cell>
          <cell r="L5">
            <v>8</v>
          </cell>
          <cell r="M5">
            <v>25</v>
          </cell>
          <cell r="O5">
            <v>15</v>
          </cell>
          <cell r="P5">
            <v>15</v>
          </cell>
          <cell r="R5">
            <v>17</v>
          </cell>
          <cell r="S5">
            <v>33</v>
          </cell>
          <cell r="U5">
            <v>6</v>
          </cell>
          <cell r="V5">
            <v>17</v>
          </cell>
          <cell r="X5">
            <v>18</v>
          </cell>
          <cell r="Y5">
            <v>22</v>
          </cell>
          <cell r="AA5">
            <v>6</v>
          </cell>
          <cell r="AB5">
            <v>14</v>
          </cell>
          <cell r="AD5">
            <v>203</v>
          </cell>
          <cell r="AE5">
            <v>167</v>
          </cell>
          <cell r="AG5">
            <v>31</v>
          </cell>
          <cell r="AH5">
            <v>69</v>
          </cell>
          <cell r="AJ5">
            <v>6</v>
          </cell>
          <cell r="AK5">
            <v>29</v>
          </cell>
          <cell r="AM5">
            <v>16</v>
          </cell>
          <cell r="AN5">
            <v>19</v>
          </cell>
          <cell r="AP5">
            <v>1</v>
          </cell>
          <cell r="AQ5">
            <v>3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연령별외국인"/>
      <sheetName val="국적별외국인"/>
      <sheetName val="국적별외국인(기타)"/>
    </sheetNames>
    <sheetDataSet>
      <sheetData sheetId="0"/>
      <sheetData sheetId="1"/>
      <sheetData sheetId="2">
        <row r="5">
          <cell r="F5">
            <v>2885</v>
          </cell>
          <cell r="G5">
            <v>2629</v>
          </cell>
          <cell r="I5">
            <v>2977</v>
          </cell>
          <cell r="J5">
            <v>3025</v>
          </cell>
          <cell r="L5">
            <v>4334</v>
          </cell>
          <cell r="M5">
            <v>4221</v>
          </cell>
          <cell r="O5">
            <v>4796</v>
          </cell>
          <cell r="P5">
            <v>4988</v>
          </cell>
          <cell r="R5">
            <v>4943</v>
          </cell>
          <cell r="S5">
            <v>4911</v>
          </cell>
          <cell r="U5">
            <v>5561</v>
          </cell>
          <cell r="V5">
            <v>5788</v>
          </cell>
          <cell r="X5">
            <v>2381</v>
          </cell>
          <cell r="Y5">
            <v>2360</v>
          </cell>
          <cell r="AA5">
            <v>3358</v>
          </cell>
          <cell r="AB5">
            <v>3266</v>
          </cell>
          <cell r="AD5">
            <v>2462</v>
          </cell>
          <cell r="AE5">
            <v>2459</v>
          </cell>
          <cell r="AG5">
            <v>3950</v>
          </cell>
          <cell r="AH5">
            <v>3976</v>
          </cell>
          <cell r="AJ5">
            <v>6867</v>
          </cell>
          <cell r="AK5">
            <v>7110</v>
          </cell>
          <cell r="AM5">
            <v>4817</v>
          </cell>
          <cell r="AN5">
            <v>4787</v>
          </cell>
          <cell r="AP5">
            <v>4460</v>
          </cell>
          <cell r="AQ5">
            <v>4461</v>
          </cell>
        </row>
      </sheetData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  <sheetName val="국적별(기타)"/>
    </sheetNames>
    <sheetDataSet>
      <sheetData sheetId="0"/>
      <sheetData sheetId="1"/>
      <sheetData sheetId="2">
        <row r="5">
          <cell r="F5">
            <v>2606</v>
          </cell>
          <cell r="G5">
            <v>2253</v>
          </cell>
          <cell r="I5">
            <v>2592</v>
          </cell>
          <cell r="J5">
            <v>2653</v>
          </cell>
          <cell r="L5">
            <v>4473</v>
          </cell>
          <cell r="M5">
            <v>4126</v>
          </cell>
          <cell r="O5">
            <v>5612</v>
          </cell>
          <cell r="P5">
            <v>5631</v>
          </cell>
          <cell r="R5">
            <v>4409</v>
          </cell>
          <cell r="S5">
            <v>4388</v>
          </cell>
          <cell r="U5">
            <v>5738</v>
          </cell>
          <cell r="V5">
            <v>5946</v>
          </cell>
          <cell r="X5">
            <v>2596</v>
          </cell>
          <cell r="Y5">
            <v>2702</v>
          </cell>
          <cell r="AA5">
            <v>3124</v>
          </cell>
          <cell r="AB5">
            <v>3127</v>
          </cell>
          <cell r="AD5">
            <v>2132</v>
          </cell>
          <cell r="AE5">
            <v>2075</v>
          </cell>
          <cell r="AG5">
            <v>4331</v>
          </cell>
          <cell r="AH5">
            <v>4453</v>
          </cell>
          <cell r="AJ5">
            <v>6500</v>
          </cell>
          <cell r="AK5">
            <v>6898</v>
          </cell>
          <cell r="AM5">
            <v>4734</v>
          </cell>
          <cell r="AN5">
            <v>4623</v>
          </cell>
          <cell r="AP5">
            <v>4041</v>
          </cell>
          <cell r="AQ5">
            <v>3817</v>
          </cell>
        </row>
      </sheetData>
      <sheetData sheetId="3">
        <row r="5">
          <cell r="F5">
            <v>52</v>
          </cell>
          <cell r="G5">
            <v>49</v>
          </cell>
          <cell r="I5">
            <v>35</v>
          </cell>
          <cell r="J5">
            <v>25</v>
          </cell>
          <cell r="L5">
            <v>18</v>
          </cell>
          <cell r="M5">
            <v>53</v>
          </cell>
          <cell r="O5">
            <v>13</v>
          </cell>
          <cell r="P5">
            <v>30</v>
          </cell>
          <cell r="R5">
            <v>28</v>
          </cell>
          <cell r="S5">
            <v>44</v>
          </cell>
          <cell r="U5">
            <v>10</v>
          </cell>
          <cell r="V5">
            <v>13</v>
          </cell>
          <cell r="X5">
            <v>39</v>
          </cell>
          <cell r="Y5">
            <v>48</v>
          </cell>
          <cell r="AA5">
            <v>31</v>
          </cell>
          <cell r="AB5">
            <v>36</v>
          </cell>
          <cell r="AD5">
            <v>191</v>
          </cell>
          <cell r="AE5">
            <v>159</v>
          </cell>
          <cell r="AG5">
            <v>31</v>
          </cell>
          <cell r="AH5">
            <v>52</v>
          </cell>
          <cell r="AJ5">
            <v>29</v>
          </cell>
          <cell r="AK5">
            <v>23</v>
          </cell>
          <cell r="AM5">
            <v>12</v>
          </cell>
          <cell r="AN5">
            <v>29</v>
          </cell>
          <cell r="AP5">
            <v>10</v>
          </cell>
          <cell r="AQ5">
            <v>18</v>
          </cell>
        </row>
      </sheetData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  <sheetName val="3. 동별, 연령별 외국인"/>
      <sheetName val="4. 국적별 외국인"/>
      <sheetName val="4-1. 국적별 외국인 (기타)"/>
    </sheetNames>
    <sheetDataSet>
      <sheetData sheetId="0"/>
      <sheetData sheetId="1"/>
      <sheetData sheetId="2">
        <row r="5">
          <cell r="F5">
            <v>2566</v>
          </cell>
          <cell r="G5">
            <v>2156</v>
          </cell>
          <cell r="I5">
            <v>2503</v>
          </cell>
          <cell r="J5">
            <v>2605</v>
          </cell>
          <cell r="L5">
            <v>4449</v>
          </cell>
          <cell r="M5">
            <v>4079</v>
          </cell>
          <cell r="O5">
            <v>5468</v>
          </cell>
          <cell r="P5">
            <v>5503</v>
          </cell>
          <cell r="R5">
            <v>4241</v>
          </cell>
          <cell r="S5">
            <v>4168</v>
          </cell>
          <cell r="U5">
            <v>5629</v>
          </cell>
          <cell r="V5">
            <v>5892</v>
          </cell>
          <cell r="X5">
            <v>2586</v>
          </cell>
          <cell r="Y5">
            <v>2655</v>
          </cell>
          <cell r="AA5">
            <v>3081</v>
          </cell>
          <cell r="AB5">
            <v>3072</v>
          </cell>
          <cell r="AD5">
            <v>2069</v>
          </cell>
          <cell r="AE5">
            <v>1999</v>
          </cell>
          <cell r="AG5">
            <v>3940</v>
          </cell>
          <cell r="AH5">
            <v>4067</v>
          </cell>
          <cell r="AJ5">
            <v>6458</v>
          </cell>
          <cell r="AK5">
            <v>6888</v>
          </cell>
          <cell r="AM5">
            <v>4625</v>
          </cell>
          <cell r="AN5">
            <v>4587</v>
          </cell>
          <cell r="AP5">
            <v>3969</v>
          </cell>
          <cell r="AQ5">
            <v>3761</v>
          </cell>
        </row>
      </sheetData>
      <sheetData sheetId="3">
        <row r="5">
          <cell r="F5">
            <v>62</v>
          </cell>
          <cell r="G5">
            <v>42</v>
          </cell>
          <cell r="I5">
            <v>29</v>
          </cell>
          <cell r="J5">
            <v>25</v>
          </cell>
          <cell r="L5">
            <v>16</v>
          </cell>
          <cell r="M5">
            <v>50</v>
          </cell>
          <cell r="O5">
            <v>13</v>
          </cell>
          <cell r="P5">
            <v>29</v>
          </cell>
          <cell r="R5">
            <v>32</v>
          </cell>
          <cell r="S5">
            <v>43</v>
          </cell>
          <cell r="U5">
            <v>13</v>
          </cell>
          <cell r="V5">
            <v>19</v>
          </cell>
          <cell r="X5">
            <v>32</v>
          </cell>
          <cell r="Y5">
            <v>42</v>
          </cell>
          <cell r="AA5">
            <v>26</v>
          </cell>
          <cell r="AB5">
            <v>22</v>
          </cell>
          <cell r="AD5">
            <v>183</v>
          </cell>
          <cell r="AE5">
            <v>124</v>
          </cell>
          <cell r="AG5">
            <v>26</v>
          </cell>
          <cell r="AH5">
            <v>49</v>
          </cell>
          <cell r="AJ5">
            <v>28</v>
          </cell>
          <cell r="AK5">
            <v>27</v>
          </cell>
          <cell r="AM5">
            <v>20</v>
          </cell>
          <cell r="AN5">
            <v>29</v>
          </cell>
          <cell r="AP5">
            <v>20</v>
          </cell>
          <cell r="AQ5">
            <v>15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119"/>
  <sheetViews>
    <sheetView zoomScaleNormal="100" workbookViewId="0">
      <selection activeCell="D9" sqref="D9"/>
    </sheetView>
  </sheetViews>
  <sheetFormatPr defaultColWidth="8.88671875" defaultRowHeight="14.25" x14ac:dyDescent="0.2"/>
  <cols>
    <col min="1" max="1" width="10.21875" style="47" customWidth="1"/>
    <col min="2" max="2" width="8.6640625" style="47" customWidth="1"/>
    <col min="3" max="3" width="9.5546875" style="47" customWidth="1"/>
    <col min="4" max="4" width="9.109375" style="47" customWidth="1"/>
    <col min="5" max="5" width="9.6640625" style="47" customWidth="1"/>
    <col min="6" max="6" width="10.6640625" style="47" customWidth="1"/>
    <col min="7" max="8" width="9.6640625" style="56" customWidth="1"/>
    <col min="9" max="11" width="7.5546875" style="47" customWidth="1"/>
    <col min="12" max="16384" width="8.88671875" style="56"/>
  </cols>
  <sheetData>
    <row r="1" spans="1:11" s="47" customFormat="1" ht="30" customHeight="1" x14ac:dyDescent="0.2">
      <c r="A1" s="618" t="s">
        <v>329</v>
      </c>
      <c r="B1" s="618"/>
      <c r="C1" s="618"/>
      <c r="D1" s="618"/>
      <c r="E1" s="618"/>
      <c r="F1" s="618"/>
    </row>
    <row r="2" spans="1:11" s="47" customFormat="1" ht="19.5" customHeight="1" x14ac:dyDescent="0.2">
      <c r="A2" s="627" t="s">
        <v>81</v>
      </c>
      <c r="B2" s="627"/>
      <c r="E2" s="48"/>
    </row>
    <row r="3" spans="1:11" s="49" customFormat="1" ht="18" customHeight="1" x14ac:dyDescent="0.25">
      <c r="A3" s="623" t="s">
        <v>20</v>
      </c>
      <c r="B3" s="628" t="s">
        <v>144</v>
      </c>
      <c r="C3" s="621" t="s">
        <v>249</v>
      </c>
      <c r="D3" s="619"/>
      <c r="E3" s="620"/>
      <c r="F3" s="619" t="s">
        <v>306</v>
      </c>
      <c r="G3" s="619"/>
      <c r="H3" s="620"/>
      <c r="I3" s="621" t="s">
        <v>310</v>
      </c>
      <c r="J3" s="619"/>
      <c r="K3" s="619"/>
    </row>
    <row r="4" spans="1:11" s="49" customFormat="1" ht="18" customHeight="1" x14ac:dyDescent="0.25">
      <c r="A4" s="624"/>
      <c r="B4" s="629"/>
      <c r="C4" s="50" t="s">
        <v>11</v>
      </c>
      <c r="D4" s="51" t="s">
        <v>9</v>
      </c>
      <c r="E4" s="51" t="s">
        <v>10</v>
      </c>
      <c r="F4" s="51" t="s">
        <v>11</v>
      </c>
      <c r="G4" s="51" t="s">
        <v>9</v>
      </c>
      <c r="H4" s="51" t="s">
        <v>10</v>
      </c>
      <c r="I4" s="51" t="s">
        <v>11</v>
      </c>
      <c r="J4" s="51" t="s">
        <v>9</v>
      </c>
      <c r="K4" s="52" t="s">
        <v>10</v>
      </c>
    </row>
    <row r="5" spans="1:11" s="49" customFormat="1" ht="22.5" customHeight="1" x14ac:dyDescent="0.25">
      <c r="A5" s="1">
        <v>2006</v>
      </c>
      <c r="B5" s="2">
        <f t="shared" ref="B5:K5" si="0">SUM(B6:B18)</f>
        <v>47393</v>
      </c>
      <c r="C5" s="2">
        <f t="shared" si="0"/>
        <v>114936</v>
      </c>
      <c r="D5" s="2">
        <f t="shared" si="0"/>
        <v>57110</v>
      </c>
      <c r="E5" s="2">
        <f t="shared" si="0"/>
        <v>57826</v>
      </c>
      <c r="F5" s="2">
        <f t="shared" si="0"/>
        <v>114086</v>
      </c>
      <c r="G5" s="2">
        <f t="shared" si="0"/>
        <v>56735</v>
      </c>
      <c r="H5" s="2">
        <f t="shared" si="0"/>
        <v>57351</v>
      </c>
      <c r="I5" s="2">
        <f t="shared" si="0"/>
        <v>850</v>
      </c>
      <c r="J5" s="2">
        <f t="shared" si="0"/>
        <v>375</v>
      </c>
      <c r="K5" s="3">
        <f t="shared" si="0"/>
        <v>475</v>
      </c>
    </row>
    <row r="6" spans="1:11" s="53" customFormat="1" ht="23.25" customHeight="1" x14ac:dyDescent="0.25">
      <c r="A6" s="4" t="s">
        <v>141</v>
      </c>
      <c r="B6" s="5">
        <v>3111</v>
      </c>
      <c r="C6" s="5">
        <f t="shared" ref="C6:C18" si="1">SUM(D6:E6)</f>
        <v>6206</v>
      </c>
      <c r="D6" s="5">
        <f t="shared" ref="D6:D18" si="2">G6+J6</f>
        <v>3231</v>
      </c>
      <c r="E6" s="5">
        <f t="shared" ref="E6:E18" si="3">H6+K6</f>
        <v>2975</v>
      </c>
      <c r="F6" s="5">
        <f t="shared" ref="F6:F18" si="4">SUM(G6:H6)</f>
        <v>6127</v>
      </c>
      <c r="G6" s="6">
        <f>[2]동구연령별!F5</f>
        <v>3196</v>
      </c>
      <c r="H6" s="6">
        <f>[2]동구연령별!G5</f>
        <v>2931</v>
      </c>
      <c r="I6" s="5">
        <f t="shared" ref="I6:I18" si="5">SUM(J6:K6)</f>
        <v>79</v>
      </c>
      <c r="J6" s="5">
        <f>[3]외국인!F5</f>
        <v>35</v>
      </c>
      <c r="K6" s="5">
        <f>[3]외국인!G5</f>
        <v>44</v>
      </c>
    </row>
    <row r="7" spans="1:11" s="53" customFormat="1" ht="23.25" customHeight="1" x14ac:dyDescent="0.25">
      <c r="A7" s="4" t="s">
        <v>140</v>
      </c>
      <c r="B7" s="5">
        <v>3045</v>
      </c>
      <c r="C7" s="5">
        <f t="shared" si="1"/>
        <v>6618</v>
      </c>
      <c r="D7" s="5">
        <f t="shared" si="2"/>
        <v>3294</v>
      </c>
      <c r="E7" s="5">
        <f t="shared" si="3"/>
        <v>3324</v>
      </c>
      <c r="F7" s="5">
        <f t="shared" si="4"/>
        <v>6587</v>
      </c>
      <c r="G7" s="6">
        <f>[2]동구연령별!I5</f>
        <v>3281</v>
      </c>
      <c r="H7" s="6">
        <f>[2]동구연령별!J5</f>
        <v>3306</v>
      </c>
      <c r="I7" s="5">
        <f t="shared" si="5"/>
        <v>31</v>
      </c>
      <c r="J7" s="5">
        <f>[3]외국인!I5</f>
        <v>13</v>
      </c>
      <c r="K7" s="5">
        <f>[3]외국인!J5</f>
        <v>18</v>
      </c>
    </row>
    <row r="8" spans="1:11" s="53" customFormat="1" ht="23.25" customHeight="1" x14ac:dyDescent="0.25">
      <c r="A8" s="4" t="s">
        <v>76</v>
      </c>
      <c r="B8" s="5">
        <v>4419</v>
      </c>
      <c r="C8" s="5">
        <f t="shared" si="1"/>
        <v>9154</v>
      </c>
      <c r="D8" s="5">
        <f t="shared" si="2"/>
        <v>4513</v>
      </c>
      <c r="E8" s="5">
        <f t="shared" si="3"/>
        <v>4641</v>
      </c>
      <c r="F8" s="5">
        <f t="shared" si="4"/>
        <v>9121</v>
      </c>
      <c r="G8" s="6">
        <f>[2]동구연령별!L5</f>
        <v>4505</v>
      </c>
      <c r="H8" s="6">
        <f>[2]동구연령별!M5</f>
        <v>4616</v>
      </c>
      <c r="I8" s="5">
        <f t="shared" si="5"/>
        <v>33</v>
      </c>
      <c r="J8" s="5">
        <f>[3]외국인!L5</f>
        <v>8</v>
      </c>
      <c r="K8" s="5">
        <f>[3]외국인!M5</f>
        <v>25</v>
      </c>
    </row>
    <row r="9" spans="1:11" s="53" customFormat="1" ht="23.25" customHeight="1" x14ac:dyDescent="0.25">
      <c r="A9" s="4" t="s">
        <v>72</v>
      </c>
      <c r="B9" s="5">
        <v>3321</v>
      </c>
      <c r="C9" s="5">
        <f t="shared" si="1"/>
        <v>8718</v>
      </c>
      <c r="D9" s="5">
        <f t="shared" si="2"/>
        <v>4259</v>
      </c>
      <c r="E9" s="5">
        <f t="shared" si="3"/>
        <v>4459</v>
      </c>
      <c r="F9" s="5">
        <f t="shared" si="4"/>
        <v>8688</v>
      </c>
      <c r="G9" s="6">
        <f>[2]동구연령별!O5</f>
        <v>4244</v>
      </c>
      <c r="H9" s="6">
        <f>[2]동구연령별!P5</f>
        <v>4444</v>
      </c>
      <c r="I9" s="5">
        <f t="shared" si="5"/>
        <v>30</v>
      </c>
      <c r="J9" s="5">
        <f>[3]외국인!O5</f>
        <v>15</v>
      </c>
      <c r="K9" s="5">
        <f>[3]외국인!P5</f>
        <v>15</v>
      </c>
    </row>
    <row r="10" spans="1:11" s="53" customFormat="1" ht="23.25" customHeight="1" x14ac:dyDescent="0.25">
      <c r="A10" s="4" t="s">
        <v>69</v>
      </c>
      <c r="B10" s="5">
        <v>4634</v>
      </c>
      <c r="C10" s="5">
        <f t="shared" si="1"/>
        <v>10888</v>
      </c>
      <c r="D10" s="5">
        <f t="shared" si="2"/>
        <v>5423</v>
      </c>
      <c r="E10" s="5">
        <f t="shared" si="3"/>
        <v>5465</v>
      </c>
      <c r="F10" s="5">
        <f t="shared" si="4"/>
        <v>10838</v>
      </c>
      <c r="G10" s="6">
        <f>[2]동구연령별!R5</f>
        <v>5406</v>
      </c>
      <c r="H10" s="6">
        <f>[2]동구연령별!S5</f>
        <v>5432</v>
      </c>
      <c r="I10" s="5">
        <f t="shared" si="5"/>
        <v>50</v>
      </c>
      <c r="J10" s="5">
        <f>[3]외국인!R5</f>
        <v>17</v>
      </c>
      <c r="K10" s="5">
        <f>[3]외국인!S5</f>
        <v>33</v>
      </c>
    </row>
    <row r="11" spans="1:11" s="53" customFormat="1" ht="23.25" customHeight="1" x14ac:dyDescent="0.25">
      <c r="A11" s="4" t="s">
        <v>79</v>
      </c>
      <c r="B11" s="5">
        <v>4501</v>
      </c>
      <c r="C11" s="5">
        <f t="shared" si="1"/>
        <v>12212</v>
      </c>
      <c r="D11" s="5">
        <f t="shared" si="2"/>
        <v>5951</v>
      </c>
      <c r="E11" s="5">
        <f t="shared" si="3"/>
        <v>6261</v>
      </c>
      <c r="F11" s="5">
        <f t="shared" si="4"/>
        <v>12189</v>
      </c>
      <c r="G11" s="6">
        <f>[2]동구연령별!U5</f>
        <v>5945</v>
      </c>
      <c r="H11" s="6">
        <f>[2]동구연령별!V5</f>
        <v>6244</v>
      </c>
      <c r="I11" s="5">
        <f t="shared" si="5"/>
        <v>23</v>
      </c>
      <c r="J11" s="5">
        <f>[3]외국인!U5</f>
        <v>6</v>
      </c>
      <c r="K11" s="5">
        <f>[3]외국인!V5</f>
        <v>17</v>
      </c>
    </row>
    <row r="12" spans="1:11" s="53" customFormat="1" ht="23.25" customHeight="1" x14ac:dyDescent="0.25">
      <c r="A12" s="4" t="s">
        <v>70</v>
      </c>
      <c r="B12" s="5">
        <v>2477</v>
      </c>
      <c r="C12" s="5">
        <f t="shared" si="1"/>
        <v>5576</v>
      </c>
      <c r="D12" s="5">
        <f t="shared" si="2"/>
        <v>2774</v>
      </c>
      <c r="E12" s="5">
        <f t="shared" si="3"/>
        <v>2802</v>
      </c>
      <c r="F12" s="5">
        <f t="shared" si="4"/>
        <v>5536</v>
      </c>
      <c r="G12" s="6">
        <f>[2]동구연령별!X5</f>
        <v>2756</v>
      </c>
      <c r="H12" s="6">
        <f>[2]동구연령별!Y5</f>
        <v>2780</v>
      </c>
      <c r="I12" s="5">
        <f t="shared" si="5"/>
        <v>40</v>
      </c>
      <c r="J12" s="5">
        <f>[3]외국인!X5</f>
        <v>18</v>
      </c>
      <c r="K12" s="5">
        <f>[3]외국인!Y5</f>
        <v>22</v>
      </c>
    </row>
    <row r="13" spans="1:11" s="53" customFormat="1" ht="23.25" customHeight="1" x14ac:dyDescent="0.25">
      <c r="A13" s="4" t="s">
        <v>68</v>
      </c>
      <c r="B13" s="5">
        <v>2791</v>
      </c>
      <c r="C13" s="5">
        <f t="shared" si="1"/>
        <v>6871</v>
      </c>
      <c r="D13" s="5">
        <f t="shared" si="2"/>
        <v>3514</v>
      </c>
      <c r="E13" s="5">
        <f t="shared" si="3"/>
        <v>3357</v>
      </c>
      <c r="F13" s="5">
        <f t="shared" si="4"/>
        <v>6851</v>
      </c>
      <c r="G13" s="6">
        <f>[2]동구연령별!AA5</f>
        <v>3508</v>
      </c>
      <c r="H13" s="6">
        <f>[2]동구연령별!AB5</f>
        <v>3343</v>
      </c>
      <c r="I13" s="5">
        <f t="shared" si="5"/>
        <v>20</v>
      </c>
      <c r="J13" s="5">
        <f>[3]외국인!AA5</f>
        <v>6</v>
      </c>
      <c r="K13" s="5">
        <f>[3]외국인!AB5</f>
        <v>14</v>
      </c>
    </row>
    <row r="14" spans="1:11" s="53" customFormat="1" ht="23.25" customHeight="1" x14ac:dyDescent="0.25">
      <c r="A14" s="4" t="s">
        <v>142</v>
      </c>
      <c r="B14" s="5">
        <v>2725</v>
      </c>
      <c r="C14" s="5">
        <f t="shared" si="1"/>
        <v>5794</v>
      </c>
      <c r="D14" s="5">
        <f t="shared" si="2"/>
        <v>2883</v>
      </c>
      <c r="E14" s="5">
        <f t="shared" si="3"/>
        <v>2911</v>
      </c>
      <c r="F14" s="5">
        <f t="shared" si="4"/>
        <v>5424</v>
      </c>
      <c r="G14" s="6">
        <f>[2]동구연령별!AD5</f>
        <v>2680</v>
      </c>
      <c r="H14" s="6">
        <f>[2]동구연령별!AE5</f>
        <v>2744</v>
      </c>
      <c r="I14" s="5">
        <f t="shared" si="5"/>
        <v>370</v>
      </c>
      <c r="J14" s="5">
        <f>[3]외국인!AD5</f>
        <v>203</v>
      </c>
      <c r="K14" s="5">
        <f>[3]외국인!AE5</f>
        <v>167</v>
      </c>
    </row>
    <row r="15" spans="1:11" s="53" customFormat="1" ht="23.25" customHeight="1" x14ac:dyDescent="0.25">
      <c r="A15" s="4" t="s">
        <v>231</v>
      </c>
      <c r="B15" s="5">
        <v>4293</v>
      </c>
      <c r="C15" s="5">
        <f t="shared" si="1"/>
        <v>9404</v>
      </c>
      <c r="D15" s="5">
        <f t="shared" si="2"/>
        <v>4631</v>
      </c>
      <c r="E15" s="5">
        <f t="shared" si="3"/>
        <v>4773</v>
      </c>
      <c r="F15" s="5">
        <f t="shared" si="4"/>
        <v>9304</v>
      </c>
      <c r="G15" s="6">
        <f>[2]동구연령별!AG5</f>
        <v>4600</v>
      </c>
      <c r="H15" s="6">
        <f>[2]동구연령별!AH5</f>
        <v>4704</v>
      </c>
      <c r="I15" s="5">
        <f t="shared" si="5"/>
        <v>100</v>
      </c>
      <c r="J15" s="5">
        <f>[3]외국인!AG5</f>
        <v>31</v>
      </c>
      <c r="K15" s="5">
        <f>[3]외국인!AH5</f>
        <v>69</v>
      </c>
    </row>
    <row r="16" spans="1:11" s="53" customFormat="1" ht="23.25" customHeight="1" x14ac:dyDescent="0.25">
      <c r="A16" s="4" t="s">
        <v>139</v>
      </c>
      <c r="B16" s="5">
        <v>5071</v>
      </c>
      <c r="C16" s="5">
        <f t="shared" si="1"/>
        <v>14611</v>
      </c>
      <c r="D16" s="5">
        <f t="shared" si="2"/>
        <v>7139</v>
      </c>
      <c r="E16" s="5">
        <f t="shared" si="3"/>
        <v>7472</v>
      </c>
      <c r="F16" s="5">
        <f t="shared" si="4"/>
        <v>14576</v>
      </c>
      <c r="G16" s="6">
        <f>[2]동구연령별!AJ5</f>
        <v>7133</v>
      </c>
      <c r="H16" s="6">
        <f>[2]동구연령별!AK5</f>
        <v>7443</v>
      </c>
      <c r="I16" s="5">
        <f t="shared" si="5"/>
        <v>35</v>
      </c>
      <c r="J16" s="5">
        <f>[3]외국인!AJ5</f>
        <v>6</v>
      </c>
      <c r="K16" s="5">
        <f>[3]외국인!AK5</f>
        <v>29</v>
      </c>
    </row>
    <row r="17" spans="1:24" s="53" customFormat="1" ht="23.25" customHeight="1" x14ac:dyDescent="0.25">
      <c r="A17" s="4" t="s">
        <v>73</v>
      </c>
      <c r="B17" s="5">
        <v>3483</v>
      </c>
      <c r="C17" s="5">
        <f t="shared" si="1"/>
        <v>9848</v>
      </c>
      <c r="D17" s="5">
        <f t="shared" si="2"/>
        <v>4917</v>
      </c>
      <c r="E17" s="5">
        <f t="shared" si="3"/>
        <v>4931</v>
      </c>
      <c r="F17" s="5">
        <f t="shared" si="4"/>
        <v>9813</v>
      </c>
      <c r="G17" s="6">
        <f>[2]동구연령별!AM5</f>
        <v>4901</v>
      </c>
      <c r="H17" s="6">
        <f>[2]동구연령별!AN5</f>
        <v>4912</v>
      </c>
      <c r="I17" s="5">
        <f t="shared" si="5"/>
        <v>35</v>
      </c>
      <c r="J17" s="5">
        <f>[3]외국인!AM5</f>
        <v>16</v>
      </c>
      <c r="K17" s="5">
        <f>[3]외국인!AN5</f>
        <v>19</v>
      </c>
    </row>
    <row r="18" spans="1:24" s="53" customFormat="1" ht="23.25" customHeight="1" x14ac:dyDescent="0.25">
      <c r="A18" s="7" t="s">
        <v>77</v>
      </c>
      <c r="B18" s="8">
        <v>3522</v>
      </c>
      <c r="C18" s="9">
        <f t="shared" si="1"/>
        <v>9036</v>
      </c>
      <c r="D18" s="9">
        <f t="shared" si="2"/>
        <v>4581</v>
      </c>
      <c r="E18" s="9">
        <f t="shared" si="3"/>
        <v>4455</v>
      </c>
      <c r="F18" s="9">
        <f t="shared" si="4"/>
        <v>9032</v>
      </c>
      <c r="G18" s="10">
        <f>[2]동구연령별!AP5</f>
        <v>4580</v>
      </c>
      <c r="H18" s="10">
        <f>[2]동구연령별!AQ5</f>
        <v>4452</v>
      </c>
      <c r="I18" s="9">
        <f t="shared" si="5"/>
        <v>4</v>
      </c>
      <c r="J18" s="9">
        <f>[3]외국인!AP5</f>
        <v>1</v>
      </c>
      <c r="K18" s="9">
        <f>[3]외국인!AQ5</f>
        <v>3</v>
      </c>
    </row>
    <row r="19" spans="1:24" ht="15.75" x14ac:dyDescent="0.25">
      <c r="C19" s="54"/>
      <c r="D19" s="54"/>
      <c r="E19" s="54"/>
      <c r="F19" s="54"/>
      <c r="G19" s="55"/>
      <c r="H19" s="55"/>
      <c r="I19" s="54"/>
      <c r="J19" s="54"/>
      <c r="K19" s="54"/>
      <c r="L19" s="55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</row>
    <row r="22" spans="1:24" ht="18" x14ac:dyDescent="0.25">
      <c r="A22" s="627" t="s">
        <v>305</v>
      </c>
      <c r="B22" s="627"/>
      <c r="C22" s="57"/>
      <c r="D22" s="57"/>
      <c r="E22" s="48"/>
      <c r="G22" s="47"/>
      <c r="H22" s="47"/>
      <c r="J22" s="631" t="s">
        <v>288</v>
      </c>
      <c r="K22" s="631"/>
    </row>
    <row r="23" spans="1:24" ht="15.75" x14ac:dyDescent="0.2">
      <c r="A23" s="58"/>
      <c r="B23" s="628" t="s">
        <v>144</v>
      </c>
      <c r="C23" s="621" t="s">
        <v>284</v>
      </c>
      <c r="D23" s="619"/>
      <c r="E23" s="620"/>
      <c r="F23" s="619" t="s">
        <v>174</v>
      </c>
      <c r="G23" s="619"/>
      <c r="H23" s="620"/>
      <c r="I23" s="621" t="s">
        <v>310</v>
      </c>
      <c r="J23" s="619"/>
      <c r="K23" s="619"/>
    </row>
    <row r="24" spans="1:24" ht="15.75" x14ac:dyDescent="0.2">
      <c r="A24" s="59"/>
      <c r="B24" s="629"/>
      <c r="C24" s="50" t="s">
        <v>11</v>
      </c>
      <c r="D24" s="51" t="s">
        <v>9</v>
      </c>
      <c r="E24" s="51" t="s">
        <v>10</v>
      </c>
      <c r="F24" s="51" t="s">
        <v>11</v>
      </c>
      <c r="G24" s="51" t="s">
        <v>9</v>
      </c>
      <c r="H24" s="51" t="s">
        <v>10</v>
      </c>
      <c r="I24" s="51" t="s">
        <v>11</v>
      </c>
      <c r="J24" s="51" t="s">
        <v>9</v>
      </c>
      <c r="K24" s="52" t="s">
        <v>10</v>
      </c>
    </row>
    <row r="25" spans="1:24" ht="21" customHeight="1" x14ac:dyDescent="0.2">
      <c r="A25" s="1">
        <v>2006</v>
      </c>
      <c r="B25" s="11">
        <f t="shared" ref="B25:K25" si="6">SUM(B26:B42)</f>
        <v>105446</v>
      </c>
      <c r="C25" s="11">
        <f t="shared" si="6"/>
        <v>310129</v>
      </c>
      <c r="D25" s="11">
        <f t="shared" si="6"/>
        <v>152936</v>
      </c>
      <c r="E25" s="11">
        <f t="shared" si="6"/>
        <v>157193</v>
      </c>
      <c r="F25" s="11">
        <f t="shared" si="6"/>
        <v>309362</v>
      </c>
      <c r="G25" s="11">
        <f t="shared" si="6"/>
        <v>152615</v>
      </c>
      <c r="H25" s="11">
        <f t="shared" si="6"/>
        <v>156747</v>
      </c>
      <c r="I25" s="11">
        <f t="shared" si="6"/>
        <v>767</v>
      </c>
      <c r="J25" s="11">
        <f t="shared" si="6"/>
        <v>321</v>
      </c>
      <c r="K25" s="11">
        <f t="shared" si="6"/>
        <v>446</v>
      </c>
    </row>
    <row r="26" spans="1:24" ht="21" customHeight="1" x14ac:dyDescent="0.2">
      <c r="A26" s="12" t="s">
        <v>132</v>
      </c>
      <c r="B26" s="13">
        <v>2547</v>
      </c>
      <c r="C26" s="13">
        <v>6435</v>
      </c>
      <c r="D26" s="13">
        <v>3219</v>
      </c>
      <c r="E26" s="13">
        <v>3216</v>
      </c>
      <c r="F26" s="13">
        <v>6415</v>
      </c>
      <c r="G26" s="14">
        <v>3217</v>
      </c>
      <c r="H26" s="14">
        <v>3198</v>
      </c>
      <c r="I26" s="13">
        <v>20</v>
      </c>
      <c r="J26" s="13">
        <v>2</v>
      </c>
      <c r="K26" s="13">
        <v>18</v>
      </c>
    </row>
    <row r="27" spans="1:24" ht="21" customHeight="1" x14ac:dyDescent="0.2">
      <c r="A27" s="4" t="s">
        <v>127</v>
      </c>
      <c r="B27" s="15">
        <v>1785</v>
      </c>
      <c r="C27" s="15">
        <v>4805</v>
      </c>
      <c r="D27" s="15">
        <v>2455</v>
      </c>
      <c r="E27" s="15">
        <v>2350</v>
      </c>
      <c r="F27" s="15">
        <v>4798</v>
      </c>
      <c r="G27" s="16">
        <v>2454</v>
      </c>
      <c r="H27" s="16">
        <v>2344</v>
      </c>
      <c r="I27" s="15">
        <v>7</v>
      </c>
      <c r="J27" s="15">
        <v>1</v>
      </c>
      <c r="K27" s="15">
        <v>6</v>
      </c>
    </row>
    <row r="28" spans="1:24" ht="21" customHeight="1" x14ac:dyDescent="0.2">
      <c r="A28" s="4" t="s">
        <v>188</v>
      </c>
      <c r="B28" s="15">
        <v>4101</v>
      </c>
      <c r="C28" s="15">
        <v>10103</v>
      </c>
      <c r="D28" s="15">
        <v>5034</v>
      </c>
      <c r="E28" s="15">
        <v>5069</v>
      </c>
      <c r="F28" s="15">
        <v>10062</v>
      </c>
      <c r="G28" s="16">
        <v>5022</v>
      </c>
      <c r="H28" s="16">
        <v>5040</v>
      </c>
      <c r="I28" s="15">
        <v>41</v>
      </c>
      <c r="J28" s="15">
        <v>12</v>
      </c>
      <c r="K28" s="15">
        <v>29</v>
      </c>
    </row>
    <row r="29" spans="1:24" ht="21" customHeight="1" x14ac:dyDescent="0.2">
      <c r="A29" s="4" t="s">
        <v>192</v>
      </c>
      <c r="B29" s="15">
        <v>2620</v>
      </c>
      <c r="C29" s="15">
        <v>6494</v>
      </c>
      <c r="D29" s="15">
        <v>3288</v>
      </c>
      <c r="E29" s="15">
        <v>3206</v>
      </c>
      <c r="F29" s="15">
        <v>6487</v>
      </c>
      <c r="G29" s="16">
        <v>3285</v>
      </c>
      <c r="H29" s="16">
        <v>3202</v>
      </c>
      <c r="I29" s="15">
        <v>7</v>
      </c>
      <c r="J29" s="15">
        <v>3</v>
      </c>
      <c r="K29" s="15">
        <v>4</v>
      </c>
    </row>
    <row r="30" spans="1:24" ht="21" customHeight="1" x14ac:dyDescent="0.2">
      <c r="A30" s="4" t="s">
        <v>135</v>
      </c>
      <c r="B30" s="15">
        <v>4218</v>
      </c>
      <c r="C30" s="15">
        <v>10386</v>
      </c>
      <c r="D30" s="15">
        <v>5254</v>
      </c>
      <c r="E30" s="15">
        <v>5132</v>
      </c>
      <c r="F30" s="15">
        <v>10355</v>
      </c>
      <c r="G30" s="16">
        <v>5245</v>
      </c>
      <c r="H30" s="16">
        <v>5110</v>
      </c>
      <c r="I30" s="15">
        <v>31</v>
      </c>
      <c r="J30" s="15">
        <v>9</v>
      </c>
      <c r="K30" s="15">
        <v>22</v>
      </c>
    </row>
    <row r="31" spans="1:24" ht="21" customHeight="1" x14ac:dyDescent="0.2">
      <c r="A31" s="4" t="s">
        <v>133</v>
      </c>
      <c r="B31" s="15">
        <v>4207</v>
      </c>
      <c r="C31" s="15">
        <v>12961</v>
      </c>
      <c r="D31" s="15">
        <v>6517</v>
      </c>
      <c r="E31" s="15">
        <v>6444</v>
      </c>
      <c r="F31" s="15">
        <v>12902</v>
      </c>
      <c r="G31" s="16">
        <v>6493</v>
      </c>
      <c r="H31" s="16">
        <v>6409</v>
      </c>
      <c r="I31" s="15">
        <v>59</v>
      </c>
      <c r="J31" s="15">
        <v>24</v>
      </c>
      <c r="K31" s="15">
        <v>35</v>
      </c>
    </row>
    <row r="32" spans="1:24" ht="21" customHeight="1" x14ac:dyDescent="0.2">
      <c r="A32" s="17" t="s">
        <v>222</v>
      </c>
      <c r="B32" s="18">
        <v>9206</v>
      </c>
      <c r="C32" s="18">
        <v>25288</v>
      </c>
      <c r="D32" s="18">
        <v>12501</v>
      </c>
      <c r="E32" s="18">
        <v>12787</v>
      </c>
      <c r="F32" s="19">
        <v>25201</v>
      </c>
      <c r="G32" s="20">
        <v>12465</v>
      </c>
      <c r="H32" s="20">
        <v>12736</v>
      </c>
      <c r="I32" s="19">
        <v>87</v>
      </c>
      <c r="J32" s="19">
        <v>36</v>
      </c>
      <c r="K32" s="19">
        <v>51</v>
      </c>
    </row>
    <row r="33" spans="1:11" ht="21" customHeight="1" x14ac:dyDescent="0.2">
      <c r="A33" s="4" t="s">
        <v>189</v>
      </c>
      <c r="B33" s="15">
        <v>10412</v>
      </c>
      <c r="C33" s="15">
        <v>27814</v>
      </c>
      <c r="D33" s="15">
        <v>13668</v>
      </c>
      <c r="E33" s="15">
        <v>14146</v>
      </c>
      <c r="F33" s="15">
        <v>27768</v>
      </c>
      <c r="G33" s="16">
        <v>13652</v>
      </c>
      <c r="H33" s="16">
        <v>14116</v>
      </c>
      <c r="I33" s="15">
        <v>46</v>
      </c>
      <c r="J33" s="15">
        <v>16</v>
      </c>
      <c r="K33" s="15">
        <v>30</v>
      </c>
    </row>
    <row r="34" spans="1:11" ht="21" customHeight="1" x14ac:dyDescent="0.2">
      <c r="A34" s="4" t="s">
        <v>201</v>
      </c>
      <c r="B34" s="15">
        <v>6531</v>
      </c>
      <c r="C34" s="15">
        <v>17811</v>
      </c>
      <c r="D34" s="15">
        <v>8684</v>
      </c>
      <c r="E34" s="15">
        <v>9127</v>
      </c>
      <c r="F34" s="15">
        <v>17718</v>
      </c>
      <c r="G34" s="16">
        <v>8645</v>
      </c>
      <c r="H34" s="16">
        <v>9073</v>
      </c>
      <c r="I34" s="15">
        <v>93</v>
      </c>
      <c r="J34" s="15">
        <v>39</v>
      </c>
      <c r="K34" s="15">
        <v>54</v>
      </c>
    </row>
    <row r="35" spans="1:11" ht="21" customHeight="1" x14ac:dyDescent="0.2">
      <c r="A35" s="4" t="s">
        <v>198</v>
      </c>
      <c r="B35" s="15">
        <v>6794</v>
      </c>
      <c r="C35" s="15">
        <v>19676</v>
      </c>
      <c r="D35" s="15">
        <v>9691</v>
      </c>
      <c r="E35" s="15">
        <v>9985</v>
      </c>
      <c r="F35" s="15">
        <v>19671</v>
      </c>
      <c r="G35" s="16">
        <v>9690</v>
      </c>
      <c r="H35" s="16">
        <v>9981</v>
      </c>
      <c r="I35" s="15">
        <v>5</v>
      </c>
      <c r="J35" s="15">
        <v>1</v>
      </c>
      <c r="K35" s="15">
        <v>4</v>
      </c>
    </row>
    <row r="36" spans="1:11" ht="21" customHeight="1" x14ac:dyDescent="0.2">
      <c r="A36" s="4" t="s">
        <v>206</v>
      </c>
      <c r="B36" s="15">
        <v>4707</v>
      </c>
      <c r="C36" s="15">
        <v>14043</v>
      </c>
      <c r="D36" s="15">
        <v>7070</v>
      </c>
      <c r="E36" s="15">
        <v>6973</v>
      </c>
      <c r="F36" s="15">
        <v>14030</v>
      </c>
      <c r="G36" s="16">
        <v>7067</v>
      </c>
      <c r="H36" s="16">
        <v>6963</v>
      </c>
      <c r="I36" s="15">
        <v>13</v>
      </c>
      <c r="J36" s="15">
        <v>3</v>
      </c>
      <c r="K36" s="15">
        <v>10</v>
      </c>
    </row>
    <row r="37" spans="1:11" ht="21" customHeight="1" x14ac:dyDescent="0.2">
      <c r="A37" s="4" t="s">
        <v>202</v>
      </c>
      <c r="B37" s="15">
        <v>7103</v>
      </c>
      <c r="C37" s="15">
        <v>22723</v>
      </c>
      <c r="D37" s="15">
        <v>11159</v>
      </c>
      <c r="E37" s="15">
        <v>11564</v>
      </c>
      <c r="F37" s="15">
        <v>22690</v>
      </c>
      <c r="G37" s="16">
        <v>11149</v>
      </c>
      <c r="H37" s="16">
        <v>11541</v>
      </c>
      <c r="I37" s="15">
        <v>33</v>
      </c>
      <c r="J37" s="15">
        <v>10</v>
      </c>
      <c r="K37" s="15">
        <v>23</v>
      </c>
    </row>
    <row r="38" spans="1:11" ht="21" customHeight="1" x14ac:dyDescent="0.2">
      <c r="A38" s="4" t="s">
        <v>134</v>
      </c>
      <c r="B38" s="21">
        <v>2343</v>
      </c>
      <c r="C38" s="21">
        <v>5917</v>
      </c>
      <c r="D38" s="21">
        <v>3088</v>
      </c>
      <c r="E38" s="21">
        <v>2829</v>
      </c>
      <c r="F38" s="15">
        <v>5877</v>
      </c>
      <c r="G38" s="22">
        <v>3059</v>
      </c>
      <c r="H38" s="22">
        <v>2818</v>
      </c>
      <c r="I38" s="15">
        <v>40</v>
      </c>
      <c r="J38" s="15">
        <v>29</v>
      </c>
      <c r="K38" s="15">
        <v>11</v>
      </c>
    </row>
    <row r="39" spans="1:11" ht="21" customHeight="1" x14ac:dyDescent="0.2">
      <c r="A39" s="4" t="s">
        <v>191</v>
      </c>
      <c r="B39" s="21">
        <v>8152</v>
      </c>
      <c r="C39" s="21">
        <v>25633</v>
      </c>
      <c r="D39" s="21">
        <v>12374</v>
      </c>
      <c r="E39" s="21">
        <v>13259</v>
      </c>
      <c r="F39" s="15">
        <v>25570</v>
      </c>
      <c r="G39" s="22">
        <v>12357</v>
      </c>
      <c r="H39" s="22">
        <v>13213</v>
      </c>
      <c r="I39" s="15">
        <v>63</v>
      </c>
      <c r="J39" s="15">
        <v>17</v>
      </c>
      <c r="K39" s="15">
        <v>46</v>
      </c>
    </row>
    <row r="40" spans="1:11" ht="21" customHeight="1" x14ac:dyDescent="0.2">
      <c r="A40" s="4" t="s">
        <v>224</v>
      </c>
      <c r="B40" s="21">
        <v>8374</v>
      </c>
      <c r="C40" s="21">
        <v>28593</v>
      </c>
      <c r="D40" s="21">
        <v>13993</v>
      </c>
      <c r="E40" s="21">
        <v>14600</v>
      </c>
      <c r="F40" s="15">
        <v>28592</v>
      </c>
      <c r="G40" s="22">
        <v>13992</v>
      </c>
      <c r="H40" s="22">
        <v>14600</v>
      </c>
      <c r="I40" s="15">
        <v>1</v>
      </c>
      <c r="J40" s="15">
        <v>1</v>
      </c>
      <c r="K40" s="15">
        <v>0</v>
      </c>
    </row>
    <row r="41" spans="1:11" ht="21" customHeight="1" x14ac:dyDescent="0.2">
      <c r="A41" s="4" t="s">
        <v>130</v>
      </c>
      <c r="B41" s="21">
        <v>9559</v>
      </c>
      <c r="C41" s="21">
        <v>31452</v>
      </c>
      <c r="D41" s="21">
        <v>15503</v>
      </c>
      <c r="E41" s="21">
        <v>15949</v>
      </c>
      <c r="F41" s="15">
        <v>31330</v>
      </c>
      <c r="G41" s="22">
        <v>15440</v>
      </c>
      <c r="H41" s="22">
        <v>15890</v>
      </c>
      <c r="I41" s="15">
        <v>122</v>
      </c>
      <c r="J41" s="15">
        <v>63</v>
      </c>
      <c r="K41" s="15">
        <v>59</v>
      </c>
    </row>
    <row r="42" spans="1:11" ht="21" customHeight="1" x14ac:dyDescent="0.2">
      <c r="A42" s="7" t="s">
        <v>129</v>
      </c>
      <c r="B42" s="23">
        <v>12787</v>
      </c>
      <c r="C42" s="23">
        <v>39995</v>
      </c>
      <c r="D42" s="23">
        <v>19438</v>
      </c>
      <c r="E42" s="23">
        <v>20557</v>
      </c>
      <c r="F42" s="23">
        <v>39896</v>
      </c>
      <c r="G42" s="24">
        <v>19383</v>
      </c>
      <c r="H42" s="24">
        <v>20513</v>
      </c>
      <c r="I42" s="23">
        <v>99</v>
      </c>
      <c r="J42" s="23">
        <v>55</v>
      </c>
      <c r="K42" s="23">
        <v>44</v>
      </c>
    </row>
    <row r="44" spans="1:11" ht="20.25" x14ac:dyDescent="0.25">
      <c r="A44" s="60" t="s">
        <v>184</v>
      </c>
      <c r="E44" s="48"/>
      <c r="G44" s="47"/>
      <c r="H44" s="47"/>
      <c r="J44" s="630" t="s">
        <v>288</v>
      </c>
      <c r="K44" s="630"/>
    </row>
    <row r="45" spans="1:11" ht="17.25" customHeight="1" x14ac:dyDescent="0.2">
      <c r="A45" s="623" t="s">
        <v>20</v>
      </c>
      <c r="B45" s="628" t="s">
        <v>144</v>
      </c>
      <c r="C45" s="621" t="s">
        <v>4</v>
      </c>
      <c r="D45" s="619"/>
      <c r="E45" s="620"/>
      <c r="F45" s="619" t="s">
        <v>289</v>
      </c>
      <c r="G45" s="619"/>
      <c r="H45" s="620"/>
      <c r="I45" s="621" t="s">
        <v>310</v>
      </c>
      <c r="J45" s="619"/>
      <c r="K45" s="619"/>
    </row>
    <row r="46" spans="1:11" ht="17.25" customHeight="1" x14ac:dyDescent="0.2">
      <c r="A46" s="624"/>
      <c r="B46" s="629"/>
      <c r="C46" s="50" t="s">
        <v>11</v>
      </c>
      <c r="D46" s="51" t="s">
        <v>9</v>
      </c>
      <c r="E46" s="51" t="s">
        <v>10</v>
      </c>
      <c r="F46" s="51" t="s">
        <v>11</v>
      </c>
      <c r="G46" s="51" t="s">
        <v>9</v>
      </c>
      <c r="H46" s="51" t="s">
        <v>10</v>
      </c>
      <c r="I46" s="51" t="s">
        <v>11</v>
      </c>
      <c r="J46" s="51" t="s">
        <v>9</v>
      </c>
      <c r="K46" s="52" t="s">
        <v>10</v>
      </c>
    </row>
    <row r="47" spans="1:11" ht="21" customHeight="1" x14ac:dyDescent="0.2">
      <c r="A47" s="1">
        <v>2006</v>
      </c>
      <c r="B47" s="25">
        <v>74859</v>
      </c>
      <c r="C47" s="25">
        <v>212450</v>
      </c>
      <c r="D47" s="25">
        <v>103849</v>
      </c>
      <c r="E47" s="25">
        <v>108601</v>
      </c>
      <c r="F47" s="25">
        <v>211744</v>
      </c>
      <c r="G47" s="25">
        <v>103556</v>
      </c>
      <c r="H47" s="25">
        <v>108188</v>
      </c>
      <c r="I47" s="25">
        <v>706</v>
      </c>
      <c r="J47" s="25">
        <v>293</v>
      </c>
      <c r="K47" s="26">
        <v>413</v>
      </c>
    </row>
    <row r="48" spans="1:11" ht="21" customHeight="1" x14ac:dyDescent="0.2">
      <c r="A48" s="12" t="s">
        <v>59</v>
      </c>
      <c r="B48" s="27">
        <v>2135</v>
      </c>
      <c r="C48" s="27">
        <v>5014</v>
      </c>
      <c r="D48" s="27">
        <v>2509</v>
      </c>
      <c r="E48" s="27">
        <v>2505</v>
      </c>
      <c r="F48" s="27">
        <v>4941</v>
      </c>
      <c r="G48" s="28">
        <v>2456</v>
      </c>
      <c r="H48" s="28">
        <v>2485</v>
      </c>
      <c r="I48" s="27">
        <v>73</v>
      </c>
      <c r="J48" s="27">
        <v>53</v>
      </c>
      <c r="K48" s="27">
        <v>20</v>
      </c>
    </row>
    <row r="49" spans="1:11" ht="21" customHeight="1" x14ac:dyDescent="0.2">
      <c r="A49" s="4" t="s">
        <v>226</v>
      </c>
      <c r="B49" s="29">
        <v>2313</v>
      </c>
      <c r="C49" s="29">
        <v>6261</v>
      </c>
      <c r="D49" s="29">
        <v>3081</v>
      </c>
      <c r="E49" s="29">
        <v>3180</v>
      </c>
      <c r="F49" s="29">
        <v>6240</v>
      </c>
      <c r="G49" s="30">
        <v>3077</v>
      </c>
      <c r="H49" s="30">
        <v>3163</v>
      </c>
      <c r="I49" s="29">
        <v>21</v>
      </c>
      <c r="J49" s="29">
        <v>4</v>
      </c>
      <c r="K49" s="29">
        <v>17</v>
      </c>
    </row>
    <row r="50" spans="1:11" ht="21" customHeight="1" x14ac:dyDescent="0.2">
      <c r="A50" s="4" t="s">
        <v>270</v>
      </c>
      <c r="B50" s="29">
        <v>4794</v>
      </c>
      <c r="C50" s="29">
        <v>13628</v>
      </c>
      <c r="D50" s="29">
        <v>6643</v>
      </c>
      <c r="E50" s="29">
        <v>6985</v>
      </c>
      <c r="F50" s="29">
        <v>13608</v>
      </c>
      <c r="G50" s="30">
        <v>6634</v>
      </c>
      <c r="H50" s="30">
        <v>6974</v>
      </c>
      <c r="I50" s="29">
        <v>20</v>
      </c>
      <c r="J50" s="29">
        <v>9</v>
      </c>
      <c r="K50" s="29">
        <v>11</v>
      </c>
    </row>
    <row r="51" spans="1:11" ht="21" customHeight="1" x14ac:dyDescent="0.2">
      <c r="A51" s="4" t="s">
        <v>225</v>
      </c>
      <c r="B51" s="29">
        <v>6998</v>
      </c>
      <c r="C51" s="29">
        <v>19191</v>
      </c>
      <c r="D51" s="29">
        <v>9244</v>
      </c>
      <c r="E51" s="29">
        <v>9947</v>
      </c>
      <c r="F51" s="29">
        <v>19135</v>
      </c>
      <c r="G51" s="30">
        <v>9224</v>
      </c>
      <c r="H51" s="30">
        <v>9911</v>
      </c>
      <c r="I51" s="29">
        <v>56</v>
      </c>
      <c r="J51" s="29">
        <v>20</v>
      </c>
      <c r="K51" s="29">
        <v>36</v>
      </c>
    </row>
    <row r="52" spans="1:11" ht="21" customHeight="1" x14ac:dyDescent="0.2">
      <c r="A52" s="4" t="s">
        <v>190</v>
      </c>
      <c r="B52" s="29">
        <v>8032</v>
      </c>
      <c r="C52" s="29">
        <v>27553</v>
      </c>
      <c r="D52" s="29">
        <v>13081</v>
      </c>
      <c r="E52" s="29">
        <v>14472</v>
      </c>
      <c r="F52" s="29">
        <v>27528</v>
      </c>
      <c r="G52" s="30">
        <v>13070</v>
      </c>
      <c r="H52" s="30">
        <v>14458</v>
      </c>
      <c r="I52" s="29">
        <v>25</v>
      </c>
      <c r="J52" s="29">
        <v>11</v>
      </c>
      <c r="K52" s="29">
        <v>14</v>
      </c>
    </row>
    <row r="53" spans="1:11" ht="21" customHeight="1" x14ac:dyDescent="0.2">
      <c r="A53" s="4" t="s">
        <v>63</v>
      </c>
      <c r="B53" s="29">
        <v>3234</v>
      </c>
      <c r="C53" s="29">
        <v>7323</v>
      </c>
      <c r="D53" s="29">
        <v>3664</v>
      </c>
      <c r="E53" s="29">
        <v>3659</v>
      </c>
      <c r="F53" s="29">
        <v>7293</v>
      </c>
      <c r="G53" s="30">
        <v>3653</v>
      </c>
      <c r="H53" s="30">
        <v>3640</v>
      </c>
      <c r="I53" s="29">
        <v>30</v>
      </c>
      <c r="J53" s="29">
        <v>11</v>
      </c>
      <c r="K53" s="29">
        <v>19</v>
      </c>
    </row>
    <row r="54" spans="1:11" ht="21" customHeight="1" x14ac:dyDescent="0.2">
      <c r="A54" s="4" t="s">
        <v>56</v>
      </c>
      <c r="B54" s="29">
        <v>5467</v>
      </c>
      <c r="C54" s="29">
        <v>13237</v>
      </c>
      <c r="D54" s="29">
        <v>6618</v>
      </c>
      <c r="E54" s="29">
        <v>6619</v>
      </c>
      <c r="F54" s="29">
        <v>13180</v>
      </c>
      <c r="G54" s="30">
        <v>6599</v>
      </c>
      <c r="H54" s="30">
        <v>6581</v>
      </c>
      <c r="I54" s="29">
        <v>57</v>
      </c>
      <c r="J54" s="29">
        <v>19</v>
      </c>
      <c r="K54" s="29">
        <v>38</v>
      </c>
    </row>
    <row r="55" spans="1:11" ht="21" customHeight="1" x14ac:dyDescent="0.2">
      <c r="A55" s="4" t="s">
        <v>194</v>
      </c>
      <c r="B55" s="29">
        <v>4794</v>
      </c>
      <c r="C55" s="29">
        <v>12345</v>
      </c>
      <c r="D55" s="29">
        <v>6147</v>
      </c>
      <c r="E55" s="29">
        <v>6198</v>
      </c>
      <c r="F55" s="29">
        <v>12313</v>
      </c>
      <c r="G55" s="30">
        <v>6144</v>
      </c>
      <c r="H55" s="30">
        <v>6169</v>
      </c>
      <c r="I55" s="29">
        <v>32</v>
      </c>
      <c r="J55" s="29">
        <v>3</v>
      </c>
      <c r="K55" s="29">
        <v>29</v>
      </c>
    </row>
    <row r="56" spans="1:11" ht="21" customHeight="1" x14ac:dyDescent="0.2">
      <c r="A56" s="4" t="s">
        <v>180</v>
      </c>
      <c r="B56" s="29">
        <v>3432</v>
      </c>
      <c r="C56" s="29">
        <v>9121</v>
      </c>
      <c r="D56" s="29">
        <v>4499</v>
      </c>
      <c r="E56" s="29">
        <v>4622</v>
      </c>
      <c r="F56" s="29">
        <v>9109</v>
      </c>
      <c r="G56" s="30">
        <v>4495</v>
      </c>
      <c r="H56" s="30">
        <v>4614</v>
      </c>
      <c r="I56" s="29">
        <v>12</v>
      </c>
      <c r="J56" s="29">
        <v>4</v>
      </c>
      <c r="K56" s="29">
        <v>8</v>
      </c>
    </row>
    <row r="57" spans="1:11" ht="21" customHeight="1" x14ac:dyDescent="0.2">
      <c r="A57" s="4" t="s">
        <v>182</v>
      </c>
      <c r="B57" s="29">
        <v>4088</v>
      </c>
      <c r="C57" s="29">
        <v>11357</v>
      </c>
      <c r="D57" s="29">
        <v>5572</v>
      </c>
      <c r="E57" s="29">
        <v>5785</v>
      </c>
      <c r="F57" s="29">
        <v>11324</v>
      </c>
      <c r="G57" s="30">
        <v>5558</v>
      </c>
      <c r="H57" s="30">
        <v>5766</v>
      </c>
      <c r="I57" s="29">
        <v>33</v>
      </c>
      <c r="J57" s="29">
        <v>14</v>
      </c>
      <c r="K57" s="29">
        <v>19</v>
      </c>
    </row>
    <row r="58" spans="1:11" ht="21" customHeight="1" x14ac:dyDescent="0.2">
      <c r="A58" s="4" t="s">
        <v>210</v>
      </c>
      <c r="B58" s="31">
        <v>2891</v>
      </c>
      <c r="C58" s="31">
        <v>7305</v>
      </c>
      <c r="D58" s="31">
        <v>3704</v>
      </c>
      <c r="E58" s="31">
        <v>3601</v>
      </c>
      <c r="F58" s="31">
        <v>7300</v>
      </c>
      <c r="G58" s="30">
        <v>3703</v>
      </c>
      <c r="H58" s="30">
        <v>3597</v>
      </c>
      <c r="I58" s="31">
        <v>5</v>
      </c>
      <c r="J58" s="29">
        <v>1</v>
      </c>
      <c r="K58" s="29">
        <v>4</v>
      </c>
    </row>
    <row r="59" spans="1:11" ht="21" customHeight="1" x14ac:dyDescent="0.2">
      <c r="A59" s="4" t="s">
        <v>152</v>
      </c>
      <c r="B59" s="29">
        <v>7143</v>
      </c>
      <c r="C59" s="29">
        <v>20948</v>
      </c>
      <c r="D59" s="29">
        <v>10418</v>
      </c>
      <c r="E59" s="29">
        <v>10530</v>
      </c>
      <c r="F59" s="29">
        <v>20861</v>
      </c>
      <c r="G59" s="30">
        <v>10387</v>
      </c>
      <c r="H59" s="30">
        <v>10474</v>
      </c>
      <c r="I59" s="29">
        <v>87</v>
      </c>
      <c r="J59" s="29">
        <v>31</v>
      </c>
      <c r="K59" s="29">
        <v>56</v>
      </c>
    </row>
    <row r="60" spans="1:11" ht="21" customHeight="1" x14ac:dyDescent="0.2">
      <c r="A60" s="4" t="s">
        <v>150</v>
      </c>
      <c r="B60" s="29">
        <v>4298</v>
      </c>
      <c r="C60" s="29">
        <v>11997</v>
      </c>
      <c r="D60" s="29">
        <v>5972</v>
      </c>
      <c r="E60" s="29">
        <v>6025</v>
      </c>
      <c r="F60" s="29">
        <v>11984</v>
      </c>
      <c r="G60" s="30">
        <v>5966</v>
      </c>
      <c r="H60" s="30">
        <v>6018</v>
      </c>
      <c r="I60" s="29">
        <v>13</v>
      </c>
      <c r="J60" s="29">
        <v>6</v>
      </c>
      <c r="K60" s="29">
        <v>7</v>
      </c>
    </row>
    <row r="61" spans="1:11" ht="21" customHeight="1" x14ac:dyDescent="0.2">
      <c r="A61" s="4" t="s">
        <v>62</v>
      </c>
      <c r="B61" s="29">
        <v>10614</v>
      </c>
      <c r="C61" s="29">
        <v>34215</v>
      </c>
      <c r="D61" s="29">
        <v>16332</v>
      </c>
      <c r="E61" s="29">
        <v>17883</v>
      </c>
      <c r="F61" s="29">
        <v>34017</v>
      </c>
      <c r="G61" s="30">
        <v>16237</v>
      </c>
      <c r="H61" s="30">
        <v>17780</v>
      </c>
      <c r="I61" s="29">
        <v>198</v>
      </c>
      <c r="J61" s="29">
        <v>95</v>
      </c>
      <c r="K61" s="29">
        <v>103</v>
      </c>
    </row>
    <row r="62" spans="1:11" ht="21" customHeight="1" x14ac:dyDescent="0.2">
      <c r="A62" s="4" t="s">
        <v>61</v>
      </c>
      <c r="B62" s="29">
        <v>2150</v>
      </c>
      <c r="C62" s="29">
        <v>6900</v>
      </c>
      <c r="D62" s="29">
        <v>3336</v>
      </c>
      <c r="E62" s="29">
        <v>3564</v>
      </c>
      <c r="F62" s="29">
        <v>6879</v>
      </c>
      <c r="G62" s="30">
        <v>3327</v>
      </c>
      <c r="H62" s="30">
        <v>3552</v>
      </c>
      <c r="I62" s="29">
        <v>21</v>
      </c>
      <c r="J62" s="29">
        <v>9</v>
      </c>
      <c r="K62" s="29">
        <v>12</v>
      </c>
    </row>
    <row r="63" spans="1:11" ht="21" customHeight="1" x14ac:dyDescent="0.2">
      <c r="A63" s="7" t="s">
        <v>60</v>
      </c>
      <c r="B63" s="32">
        <v>2476</v>
      </c>
      <c r="C63" s="32">
        <v>6055</v>
      </c>
      <c r="D63" s="32">
        <v>3029</v>
      </c>
      <c r="E63" s="32">
        <v>3026</v>
      </c>
      <c r="F63" s="32">
        <v>6032</v>
      </c>
      <c r="G63" s="33">
        <v>3026</v>
      </c>
      <c r="H63" s="33">
        <v>3006</v>
      </c>
      <c r="I63" s="32">
        <v>23</v>
      </c>
      <c r="J63" s="32">
        <v>3</v>
      </c>
      <c r="K63" s="32">
        <v>20</v>
      </c>
    </row>
    <row r="65" spans="1:11" ht="18" x14ac:dyDescent="0.2">
      <c r="A65" s="627" t="s">
        <v>298</v>
      </c>
      <c r="B65" s="627"/>
      <c r="E65" s="48"/>
      <c r="G65" s="47"/>
      <c r="H65" s="47"/>
      <c r="K65" s="34" t="s">
        <v>308</v>
      </c>
    </row>
    <row r="66" spans="1:11" s="61" customFormat="1" ht="15.75" x14ac:dyDescent="0.2">
      <c r="A66" s="623" t="s">
        <v>20</v>
      </c>
      <c r="B66" s="628" t="s">
        <v>144</v>
      </c>
      <c r="C66" s="621" t="s">
        <v>4</v>
      </c>
      <c r="D66" s="619"/>
      <c r="E66" s="620"/>
      <c r="F66" s="619" t="s">
        <v>292</v>
      </c>
      <c r="G66" s="619"/>
      <c r="H66" s="620"/>
      <c r="I66" s="621" t="s">
        <v>310</v>
      </c>
      <c r="J66" s="619"/>
      <c r="K66" s="619"/>
    </row>
    <row r="67" spans="1:11" s="61" customFormat="1" ht="15.75" x14ac:dyDescent="0.2">
      <c r="A67" s="624"/>
      <c r="B67" s="629"/>
      <c r="C67" s="50" t="s">
        <v>11</v>
      </c>
      <c r="D67" s="51" t="s">
        <v>9</v>
      </c>
      <c r="E67" s="51" t="s">
        <v>10</v>
      </c>
      <c r="F67" s="51" t="s">
        <v>11</v>
      </c>
      <c r="G67" s="51" t="s">
        <v>9</v>
      </c>
      <c r="H67" s="51" t="s">
        <v>10</v>
      </c>
      <c r="I67" s="51" t="s">
        <v>11</v>
      </c>
      <c r="J67" s="51" t="s">
        <v>9</v>
      </c>
      <c r="K67" s="52" t="s">
        <v>10</v>
      </c>
    </row>
    <row r="68" spans="1:11" s="61" customFormat="1" x14ac:dyDescent="0.2">
      <c r="A68" s="35">
        <v>2006</v>
      </c>
      <c r="B68" s="36">
        <v>162988</v>
      </c>
      <c r="C68" s="36">
        <v>463088</v>
      </c>
      <c r="D68" s="36">
        <v>229974</v>
      </c>
      <c r="E68" s="36">
        <v>233114</v>
      </c>
      <c r="F68" s="36">
        <v>460985</v>
      </c>
      <c r="G68" s="36">
        <v>228959</v>
      </c>
      <c r="H68" s="36">
        <v>232026</v>
      </c>
      <c r="I68" s="36">
        <v>2103</v>
      </c>
      <c r="J68" s="36">
        <v>1015</v>
      </c>
      <c r="K68" s="36">
        <v>1088</v>
      </c>
    </row>
    <row r="69" spans="1:11" x14ac:dyDescent="0.2">
      <c r="A69" s="37" t="s">
        <v>163</v>
      </c>
      <c r="B69" s="38">
        <v>2339</v>
      </c>
      <c r="C69" s="38">
        <v>5260</v>
      </c>
      <c r="D69" s="38">
        <v>2784</v>
      </c>
      <c r="E69" s="38">
        <v>2476</v>
      </c>
      <c r="F69" s="38">
        <v>5236</v>
      </c>
      <c r="G69" s="39">
        <v>2777</v>
      </c>
      <c r="H69" s="39">
        <v>2459</v>
      </c>
      <c r="I69" s="38">
        <v>24</v>
      </c>
      <c r="J69" s="38">
        <v>7</v>
      </c>
      <c r="K69" s="38">
        <v>17</v>
      </c>
    </row>
    <row r="70" spans="1:11" x14ac:dyDescent="0.2">
      <c r="A70" s="37" t="s">
        <v>259</v>
      </c>
      <c r="B70" s="38">
        <v>4184</v>
      </c>
      <c r="C70" s="38">
        <v>10629</v>
      </c>
      <c r="D70" s="38">
        <v>5363</v>
      </c>
      <c r="E70" s="38">
        <v>5266</v>
      </c>
      <c r="F70" s="38">
        <v>10590</v>
      </c>
      <c r="G70" s="39">
        <v>5347</v>
      </c>
      <c r="H70" s="39">
        <v>5243</v>
      </c>
      <c r="I70" s="38">
        <v>39</v>
      </c>
      <c r="J70" s="38">
        <v>16</v>
      </c>
      <c r="K70" s="38">
        <v>23</v>
      </c>
    </row>
    <row r="71" spans="1:11" x14ac:dyDescent="0.2">
      <c r="A71" s="37" t="s">
        <v>154</v>
      </c>
      <c r="B71" s="38">
        <v>3234</v>
      </c>
      <c r="C71" s="38">
        <v>7776</v>
      </c>
      <c r="D71" s="38">
        <v>3899</v>
      </c>
      <c r="E71" s="38">
        <v>3877</v>
      </c>
      <c r="F71" s="38">
        <v>7753</v>
      </c>
      <c r="G71" s="39">
        <v>3895</v>
      </c>
      <c r="H71" s="39">
        <v>3858</v>
      </c>
      <c r="I71" s="38">
        <v>23</v>
      </c>
      <c r="J71" s="38">
        <v>4</v>
      </c>
      <c r="K71" s="38">
        <v>19</v>
      </c>
    </row>
    <row r="72" spans="1:11" x14ac:dyDescent="0.2">
      <c r="A72" s="37" t="s">
        <v>110</v>
      </c>
      <c r="B72" s="38">
        <v>2213</v>
      </c>
      <c r="C72" s="38">
        <v>5072</v>
      </c>
      <c r="D72" s="38">
        <v>2645</v>
      </c>
      <c r="E72" s="38">
        <v>2427</v>
      </c>
      <c r="F72" s="38">
        <v>5044</v>
      </c>
      <c r="G72" s="39">
        <v>2635</v>
      </c>
      <c r="H72" s="39">
        <v>2409</v>
      </c>
      <c r="I72" s="38">
        <v>28</v>
      </c>
      <c r="J72" s="38">
        <v>10</v>
      </c>
      <c r="K72" s="38">
        <v>18</v>
      </c>
    </row>
    <row r="73" spans="1:11" x14ac:dyDescent="0.2">
      <c r="A73" s="37" t="s">
        <v>109</v>
      </c>
      <c r="B73" s="38">
        <v>4051</v>
      </c>
      <c r="C73" s="38">
        <v>10420</v>
      </c>
      <c r="D73" s="38">
        <v>5305</v>
      </c>
      <c r="E73" s="38">
        <v>5115</v>
      </c>
      <c r="F73" s="38">
        <v>10384</v>
      </c>
      <c r="G73" s="39">
        <v>5295</v>
      </c>
      <c r="H73" s="39">
        <v>5089</v>
      </c>
      <c r="I73" s="38">
        <v>36</v>
      </c>
      <c r="J73" s="38">
        <v>10</v>
      </c>
      <c r="K73" s="38">
        <v>26</v>
      </c>
    </row>
    <row r="74" spans="1:11" x14ac:dyDescent="0.2">
      <c r="A74" s="37" t="s">
        <v>108</v>
      </c>
      <c r="B74" s="38">
        <v>5856</v>
      </c>
      <c r="C74" s="38">
        <v>14189</v>
      </c>
      <c r="D74" s="38">
        <v>7313</v>
      </c>
      <c r="E74" s="38">
        <v>6876</v>
      </c>
      <c r="F74" s="38">
        <v>14130</v>
      </c>
      <c r="G74" s="39">
        <v>7296</v>
      </c>
      <c r="H74" s="39">
        <v>6834</v>
      </c>
      <c r="I74" s="38">
        <v>59</v>
      </c>
      <c r="J74" s="38">
        <v>17</v>
      </c>
      <c r="K74" s="38">
        <v>42</v>
      </c>
    </row>
    <row r="75" spans="1:11" x14ac:dyDescent="0.2">
      <c r="A75" s="37" t="s">
        <v>107</v>
      </c>
      <c r="B75" s="38">
        <v>13804</v>
      </c>
      <c r="C75" s="38">
        <v>40456</v>
      </c>
      <c r="D75" s="38">
        <v>20341</v>
      </c>
      <c r="E75" s="38">
        <v>20115</v>
      </c>
      <c r="F75" s="38">
        <v>40053</v>
      </c>
      <c r="G75" s="39">
        <v>20126</v>
      </c>
      <c r="H75" s="39">
        <v>19927</v>
      </c>
      <c r="I75" s="38">
        <v>403</v>
      </c>
      <c r="J75" s="38">
        <v>215</v>
      </c>
      <c r="K75" s="38">
        <v>188</v>
      </c>
    </row>
    <row r="76" spans="1:11" x14ac:dyDescent="0.2">
      <c r="A76" s="37" t="s">
        <v>161</v>
      </c>
      <c r="B76" s="38">
        <v>4871</v>
      </c>
      <c r="C76" s="38">
        <v>14560</v>
      </c>
      <c r="D76" s="38">
        <v>7205</v>
      </c>
      <c r="E76" s="38">
        <v>7355</v>
      </c>
      <c r="F76" s="38">
        <v>14477</v>
      </c>
      <c r="G76" s="39">
        <v>7163</v>
      </c>
      <c r="H76" s="39">
        <v>7314</v>
      </c>
      <c r="I76" s="38">
        <v>83</v>
      </c>
      <c r="J76" s="38">
        <v>42</v>
      </c>
      <c r="K76" s="38">
        <v>41</v>
      </c>
    </row>
    <row r="77" spans="1:11" x14ac:dyDescent="0.2">
      <c r="A77" s="37" t="s">
        <v>213</v>
      </c>
      <c r="B77" s="38">
        <v>6621</v>
      </c>
      <c r="C77" s="38">
        <v>17959</v>
      </c>
      <c r="D77" s="38">
        <v>9050</v>
      </c>
      <c r="E77" s="38">
        <v>8909</v>
      </c>
      <c r="F77" s="38">
        <v>17904</v>
      </c>
      <c r="G77" s="39">
        <v>9026</v>
      </c>
      <c r="H77" s="39">
        <v>8878</v>
      </c>
      <c r="I77" s="38">
        <v>55</v>
      </c>
      <c r="J77" s="38">
        <v>24</v>
      </c>
      <c r="K77" s="38">
        <v>31</v>
      </c>
    </row>
    <row r="78" spans="1:11" x14ac:dyDescent="0.2">
      <c r="A78" s="37" t="s">
        <v>233</v>
      </c>
      <c r="B78" s="38">
        <v>6257</v>
      </c>
      <c r="C78" s="38">
        <v>18922</v>
      </c>
      <c r="D78" s="38">
        <v>9295</v>
      </c>
      <c r="E78" s="38">
        <v>9627</v>
      </c>
      <c r="F78" s="38">
        <v>18891</v>
      </c>
      <c r="G78" s="39">
        <v>9285</v>
      </c>
      <c r="H78" s="39">
        <v>9606</v>
      </c>
      <c r="I78" s="38">
        <v>31</v>
      </c>
      <c r="J78" s="38">
        <v>10</v>
      </c>
      <c r="K78" s="38">
        <v>21</v>
      </c>
    </row>
    <row r="79" spans="1:11" x14ac:dyDescent="0.2">
      <c r="A79" s="37" t="s">
        <v>106</v>
      </c>
      <c r="B79" s="38">
        <v>8486</v>
      </c>
      <c r="C79" s="38">
        <v>26173</v>
      </c>
      <c r="D79" s="38">
        <v>12939</v>
      </c>
      <c r="E79" s="38">
        <v>13234</v>
      </c>
      <c r="F79" s="38">
        <v>26062</v>
      </c>
      <c r="G79" s="39">
        <v>12877</v>
      </c>
      <c r="H79" s="39">
        <v>13185</v>
      </c>
      <c r="I79" s="38">
        <v>111</v>
      </c>
      <c r="J79" s="38">
        <v>62</v>
      </c>
      <c r="K79" s="38">
        <v>49</v>
      </c>
    </row>
    <row r="80" spans="1:11" x14ac:dyDescent="0.2">
      <c r="A80" s="37" t="s">
        <v>29</v>
      </c>
      <c r="B80" s="38">
        <v>7235</v>
      </c>
      <c r="C80" s="38">
        <v>18045</v>
      </c>
      <c r="D80" s="38">
        <v>8734</v>
      </c>
      <c r="E80" s="38">
        <v>9311</v>
      </c>
      <c r="F80" s="38">
        <v>17984</v>
      </c>
      <c r="G80" s="39">
        <v>8704</v>
      </c>
      <c r="H80" s="39">
        <v>9280</v>
      </c>
      <c r="I80" s="38">
        <v>61</v>
      </c>
      <c r="J80" s="38">
        <v>30</v>
      </c>
      <c r="K80" s="38">
        <v>31</v>
      </c>
    </row>
    <row r="81" spans="1:11" x14ac:dyDescent="0.2">
      <c r="A81" s="37" t="s">
        <v>105</v>
      </c>
      <c r="B81" s="38">
        <v>3913</v>
      </c>
      <c r="C81" s="38">
        <v>9271</v>
      </c>
      <c r="D81" s="38">
        <v>4634</v>
      </c>
      <c r="E81" s="38">
        <v>4637</v>
      </c>
      <c r="F81" s="38">
        <v>9211</v>
      </c>
      <c r="G81" s="39">
        <v>4613</v>
      </c>
      <c r="H81" s="39">
        <v>4598</v>
      </c>
      <c r="I81" s="38">
        <v>60</v>
      </c>
      <c r="J81" s="38">
        <v>21</v>
      </c>
      <c r="K81" s="38">
        <v>39</v>
      </c>
    </row>
    <row r="82" spans="1:11" x14ac:dyDescent="0.2">
      <c r="A82" s="37" t="s">
        <v>104</v>
      </c>
      <c r="B82" s="38">
        <v>6588</v>
      </c>
      <c r="C82" s="38">
        <v>17828</v>
      </c>
      <c r="D82" s="38">
        <v>8663</v>
      </c>
      <c r="E82" s="38">
        <v>9165</v>
      </c>
      <c r="F82" s="38">
        <v>17752</v>
      </c>
      <c r="G82" s="39">
        <v>8628</v>
      </c>
      <c r="H82" s="39">
        <v>9124</v>
      </c>
      <c r="I82" s="38">
        <v>76</v>
      </c>
      <c r="J82" s="38">
        <v>35</v>
      </c>
      <c r="K82" s="38">
        <v>41</v>
      </c>
    </row>
    <row r="83" spans="1:11" x14ac:dyDescent="0.2">
      <c r="A83" s="37" t="s">
        <v>216</v>
      </c>
      <c r="B83" s="38">
        <v>6572</v>
      </c>
      <c r="C83" s="38">
        <v>21205</v>
      </c>
      <c r="D83" s="38">
        <v>10422</v>
      </c>
      <c r="E83" s="38">
        <v>10783</v>
      </c>
      <c r="F83" s="38">
        <v>21182</v>
      </c>
      <c r="G83" s="39">
        <v>10415</v>
      </c>
      <c r="H83" s="39">
        <v>10767</v>
      </c>
      <c r="I83" s="38">
        <v>23</v>
      </c>
      <c r="J83" s="38">
        <v>7</v>
      </c>
      <c r="K83" s="38">
        <v>16</v>
      </c>
    </row>
    <row r="84" spans="1:11" x14ac:dyDescent="0.2">
      <c r="A84" s="37" t="s">
        <v>156</v>
      </c>
      <c r="B84" s="38">
        <v>7038</v>
      </c>
      <c r="C84" s="38">
        <v>21211</v>
      </c>
      <c r="D84" s="38">
        <v>10268</v>
      </c>
      <c r="E84" s="38">
        <v>10943</v>
      </c>
      <c r="F84" s="38">
        <v>21170</v>
      </c>
      <c r="G84" s="39">
        <v>10257</v>
      </c>
      <c r="H84" s="39">
        <v>10913</v>
      </c>
      <c r="I84" s="38">
        <v>41</v>
      </c>
      <c r="J84" s="38">
        <v>11</v>
      </c>
      <c r="K84" s="38">
        <v>30</v>
      </c>
    </row>
    <row r="85" spans="1:11" x14ac:dyDescent="0.2">
      <c r="A85" s="37" t="s">
        <v>220</v>
      </c>
      <c r="B85" s="38">
        <v>3905</v>
      </c>
      <c r="C85" s="38">
        <v>10437</v>
      </c>
      <c r="D85" s="38">
        <v>5187</v>
      </c>
      <c r="E85" s="38">
        <v>5250</v>
      </c>
      <c r="F85" s="38">
        <v>10388</v>
      </c>
      <c r="G85" s="39">
        <v>5167</v>
      </c>
      <c r="H85" s="39">
        <v>5221</v>
      </c>
      <c r="I85" s="38">
        <v>49</v>
      </c>
      <c r="J85" s="38">
        <v>20</v>
      </c>
      <c r="K85" s="38">
        <v>29</v>
      </c>
    </row>
    <row r="86" spans="1:11" x14ac:dyDescent="0.2">
      <c r="A86" s="37" t="s">
        <v>230</v>
      </c>
      <c r="B86" s="38">
        <v>7789</v>
      </c>
      <c r="C86" s="38">
        <v>22307</v>
      </c>
      <c r="D86" s="38">
        <v>10979</v>
      </c>
      <c r="E86" s="38">
        <v>11328</v>
      </c>
      <c r="F86" s="38">
        <v>22265</v>
      </c>
      <c r="G86" s="39">
        <v>10962</v>
      </c>
      <c r="H86" s="39">
        <v>11303</v>
      </c>
      <c r="I86" s="38">
        <v>42</v>
      </c>
      <c r="J86" s="38">
        <v>17</v>
      </c>
      <c r="K86" s="38">
        <v>25</v>
      </c>
    </row>
    <row r="87" spans="1:11" x14ac:dyDescent="0.2">
      <c r="A87" s="37" t="s">
        <v>273</v>
      </c>
      <c r="B87" s="38">
        <v>8451</v>
      </c>
      <c r="C87" s="38">
        <v>22312</v>
      </c>
      <c r="D87" s="38">
        <v>10504</v>
      </c>
      <c r="E87" s="38">
        <v>11808</v>
      </c>
      <c r="F87" s="38">
        <v>22241</v>
      </c>
      <c r="G87" s="39">
        <v>10488</v>
      </c>
      <c r="H87" s="39">
        <v>11753</v>
      </c>
      <c r="I87" s="38">
        <v>71</v>
      </c>
      <c r="J87" s="38">
        <v>16</v>
      </c>
      <c r="K87" s="38">
        <v>55</v>
      </c>
    </row>
    <row r="88" spans="1:11" x14ac:dyDescent="0.2">
      <c r="A88" s="37" t="s">
        <v>101</v>
      </c>
      <c r="B88" s="38">
        <v>4605</v>
      </c>
      <c r="C88" s="38">
        <v>13940</v>
      </c>
      <c r="D88" s="38">
        <v>7086</v>
      </c>
      <c r="E88" s="38">
        <v>6854</v>
      </c>
      <c r="F88" s="38">
        <v>13915</v>
      </c>
      <c r="G88" s="39">
        <v>7081</v>
      </c>
      <c r="H88" s="39">
        <v>6834</v>
      </c>
      <c r="I88" s="38">
        <v>25</v>
      </c>
      <c r="J88" s="38">
        <v>5</v>
      </c>
      <c r="K88" s="38">
        <v>20</v>
      </c>
    </row>
    <row r="89" spans="1:11" x14ac:dyDescent="0.2">
      <c r="A89" s="37" t="s">
        <v>99</v>
      </c>
      <c r="B89" s="38">
        <v>10356</v>
      </c>
      <c r="C89" s="38">
        <v>34751</v>
      </c>
      <c r="D89" s="38">
        <v>17029</v>
      </c>
      <c r="E89" s="38">
        <v>17722</v>
      </c>
      <c r="F89" s="38">
        <v>34673</v>
      </c>
      <c r="G89" s="39">
        <v>16991</v>
      </c>
      <c r="H89" s="39">
        <v>17682</v>
      </c>
      <c r="I89" s="38">
        <v>78</v>
      </c>
      <c r="J89" s="38">
        <v>38</v>
      </c>
      <c r="K89" s="38">
        <v>40</v>
      </c>
    </row>
    <row r="90" spans="1:11" x14ac:dyDescent="0.2">
      <c r="A90" s="37" t="s">
        <v>103</v>
      </c>
      <c r="B90" s="38">
        <v>5026</v>
      </c>
      <c r="C90" s="38">
        <v>16349</v>
      </c>
      <c r="D90" s="38">
        <v>8193</v>
      </c>
      <c r="E90" s="38">
        <v>8156</v>
      </c>
      <c r="F90" s="38">
        <v>16321</v>
      </c>
      <c r="G90" s="39">
        <v>8182</v>
      </c>
      <c r="H90" s="39">
        <v>8139</v>
      </c>
      <c r="I90" s="38">
        <v>28</v>
      </c>
      <c r="J90" s="38">
        <v>11</v>
      </c>
      <c r="K90" s="38">
        <v>17</v>
      </c>
    </row>
    <row r="91" spans="1:11" x14ac:dyDescent="0.2">
      <c r="A91" s="37" t="s">
        <v>266</v>
      </c>
      <c r="B91" s="38">
        <v>4967</v>
      </c>
      <c r="C91" s="38">
        <v>13434</v>
      </c>
      <c r="D91" s="38">
        <v>6830</v>
      </c>
      <c r="E91" s="38">
        <v>6604</v>
      </c>
      <c r="F91" s="38">
        <v>13390</v>
      </c>
      <c r="G91" s="39">
        <v>6813</v>
      </c>
      <c r="H91" s="39">
        <v>6577</v>
      </c>
      <c r="I91" s="38">
        <v>44</v>
      </c>
      <c r="J91" s="38">
        <v>17</v>
      </c>
      <c r="K91" s="38">
        <v>27</v>
      </c>
    </row>
    <row r="92" spans="1:11" x14ac:dyDescent="0.2">
      <c r="A92" s="37" t="s">
        <v>276</v>
      </c>
      <c r="B92" s="38">
        <v>6434</v>
      </c>
      <c r="C92" s="38">
        <v>17182</v>
      </c>
      <c r="D92" s="38">
        <v>8300</v>
      </c>
      <c r="E92" s="38">
        <v>8882</v>
      </c>
      <c r="F92" s="38">
        <v>17142</v>
      </c>
      <c r="G92" s="39">
        <v>8289</v>
      </c>
      <c r="H92" s="39">
        <v>8853</v>
      </c>
      <c r="I92" s="38">
        <v>40</v>
      </c>
      <c r="J92" s="38">
        <v>11</v>
      </c>
      <c r="K92" s="38">
        <v>29</v>
      </c>
    </row>
    <row r="93" spans="1:11" x14ac:dyDescent="0.2">
      <c r="A93" s="37" t="s">
        <v>102</v>
      </c>
      <c r="B93" s="38">
        <v>1268</v>
      </c>
      <c r="C93" s="38">
        <v>3250</v>
      </c>
      <c r="D93" s="38">
        <v>1677</v>
      </c>
      <c r="E93" s="38">
        <v>1573</v>
      </c>
      <c r="F93" s="38">
        <v>3226</v>
      </c>
      <c r="G93" s="39">
        <v>1658</v>
      </c>
      <c r="H93" s="39">
        <v>1568</v>
      </c>
      <c r="I93" s="38">
        <v>24</v>
      </c>
      <c r="J93" s="38">
        <v>19</v>
      </c>
      <c r="K93" s="38">
        <v>5</v>
      </c>
    </row>
    <row r="94" spans="1:11" x14ac:dyDescent="0.2">
      <c r="A94" s="40" t="s">
        <v>100</v>
      </c>
      <c r="B94" s="41">
        <v>16925</v>
      </c>
      <c r="C94" s="41">
        <v>50150</v>
      </c>
      <c r="D94" s="41">
        <v>25329</v>
      </c>
      <c r="E94" s="41">
        <v>24821</v>
      </c>
      <c r="F94" s="41">
        <v>49601</v>
      </c>
      <c r="G94" s="42">
        <v>24989</v>
      </c>
      <c r="H94" s="42">
        <v>24612</v>
      </c>
      <c r="I94" s="41">
        <v>549</v>
      </c>
      <c r="J94" s="41">
        <v>340</v>
      </c>
      <c r="K94" s="41">
        <v>209</v>
      </c>
    </row>
    <row r="97" spans="1:11" ht="18" x14ac:dyDescent="0.2">
      <c r="A97" s="622" t="s">
        <v>229</v>
      </c>
      <c r="B97" s="622"/>
      <c r="E97" s="48"/>
      <c r="G97" s="47"/>
      <c r="H97" s="47"/>
      <c r="K97" s="34" t="s">
        <v>295</v>
      </c>
    </row>
    <row r="98" spans="1:11" ht="15.75" x14ac:dyDescent="0.2">
      <c r="A98" s="623" t="s">
        <v>20</v>
      </c>
      <c r="B98" s="625" t="s">
        <v>21</v>
      </c>
      <c r="C98" s="621" t="s">
        <v>4</v>
      </c>
      <c r="D98" s="619"/>
      <c r="E98" s="620"/>
      <c r="F98" s="619" t="s">
        <v>306</v>
      </c>
      <c r="G98" s="619"/>
      <c r="H98" s="620"/>
      <c r="I98" s="621" t="s">
        <v>310</v>
      </c>
      <c r="J98" s="619"/>
      <c r="K98" s="619"/>
    </row>
    <row r="99" spans="1:11" ht="15.75" x14ac:dyDescent="0.2">
      <c r="A99" s="624"/>
      <c r="B99" s="626"/>
      <c r="C99" s="51" t="s">
        <v>11</v>
      </c>
      <c r="D99" s="51" t="s">
        <v>9</v>
      </c>
      <c r="E99" s="51" t="s">
        <v>10</v>
      </c>
      <c r="F99" s="51" t="s">
        <v>11</v>
      </c>
      <c r="G99" s="51" t="s">
        <v>9</v>
      </c>
      <c r="H99" s="51" t="s">
        <v>10</v>
      </c>
      <c r="I99" s="51" t="s">
        <v>11</v>
      </c>
      <c r="J99" s="51" t="s">
        <v>9</v>
      </c>
      <c r="K99" s="52" t="s">
        <v>10</v>
      </c>
    </row>
    <row r="100" spans="1:11" ht="18.75" customHeight="1" x14ac:dyDescent="0.2">
      <c r="A100" s="43">
        <v>2006</v>
      </c>
      <c r="B100" s="44">
        <v>104379</v>
      </c>
      <c r="C100" s="44">
        <v>315350</v>
      </c>
      <c r="D100" s="44">
        <v>159495</v>
      </c>
      <c r="E100" s="44">
        <v>155855</v>
      </c>
      <c r="F100" s="44">
        <v>311621</v>
      </c>
      <c r="G100" s="44">
        <v>156799</v>
      </c>
      <c r="H100" s="44">
        <v>154822</v>
      </c>
      <c r="I100" s="44">
        <v>3729</v>
      </c>
      <c r="J100" s="44">
        <v>2696</v>
      </c>
      <c r="K100" s="44">
        <v>1033</v>
      </c>
    </row>
    <row r="101" spans="1:11" ht="18.75" customHeight="1" x14ac:dyDescent="0.2">
      <c r="A101" s="4" t="s">
        <v>257</v>
      </c>
      <c r="B101" s="15">
        <v>4400</v>
      </c>
      <c r="C101" s="15">
        <v>12713</v>
      </c>
      <c r="D101" s="15">
        <v>6428</v>
      </c>
      <c r="E101" s="15">
        <v>6285</v>
      </c>
      <c r="F101" s="15">
        <v>12594</v>
      </c>
      <c r="G101" s="16">
        <v>6390</v>
      </c>
      <c r="H101" s="16">
        <v>6204</v>
      </c>
      <c r="I101" s="15">
        <v>119</v>
      </c>
      <c r="J101" s="15">
        <v>38</v>
      </c>
      <c r="K101" s="15">
        <v>81</v>
      </c>
    </row>
    <row r="102" spans="1:11" ht="18.75" customHeight="1" x14ac:dyDescent="0.2">
      <c r="A102" s="4" t="s">
        <v>272</v>
      </c>
      <c r="B102" s="15">
        <v>2996</v>
      </c>
      <c r="C102" s="15">
        <v>7803</v>
      </c>
      <c r="D102" s="15">
        <v>3878</v>
      </c>
      <c r="E102" s="15">
        <v>3925</v>
      </c>
      <c r="F102" s="15">
        <v>7797</v>
      </c>
      <c r="G102" s="16">
        <v>3878</v>
      </c>
      <c r="H102" s="16">
        <v>3919</v>
      </c>
      <c r="I102" s="15">
        <v>6</v>
      </c>
      <c r="J102" s="15">
        <v>0</v>
      </c>
      <c r="K102" s="15">
        <v>6</v>
      </c>
    </row>
    <row r="103" spans="1:11" ht="18.75" customHeight="1" x14ac:dyDescent="0.2">
      <c r="A103" s="4" t="s">
        <v>25</v>
      </c>
      <c r="B103" s="15">
        <v>5969</v>
      </c>
      <c r="C103" s="15">
        <v>17006</v>
      </c>
      <c r="D103" s="15">
        <v>8629</v>
      </c>
      <c r="E103" s="15">
        <v>8377</v>
      </c>
      <c r="F103" s="15">
        <v>16952</v>
      </c>
      <c r="G103" s="16">
        <v>8610</v>
      </c>
      <c r="H103" s="16">
        <v>8342</v>
      </c>
      <c r="I103" s="15">
        <v>54</v>
      </c>
      <c r="J103" s="15">
        <v>19</v>
      </c>
      <c r="K103" s="15">
        <v>35</v>
      </c>
    </row>
    <row r="104" spans="1:11" ht="18.75" customHeight="1" x14ac:dyDescent="0.2">
      <c r="A104" s="4" t="s">
        <v>26</v>
      </c>
      <c r="B104" s="15">
        <v>2213</v>
      </c>
      <c r="C104" s="15">
        <v>6055</v>
      </c>
      <c r="D104" s="15">
        <v>3104</v>
      </c>
      <c r="E104" s="15">
        <v>2951</v>
      </c>
      <c r="F104" s="15">
        <v>6030</v>
      </c>
      <c r="G104" s="16">
        <v>3091</v>
      </c>
      <c r="H104" s="16">
        <v>2939</v>
      </c>
      <c r="I104" s="15">
        <v>25</v>
      </c>
      <c r="J104" s="15">
        <v>13</v>
      </c>
      <c r="K104" s="15">
        <v>12</v>
      </c>
    </row>
    <row r="105" spans="1:11" ht="18.75" customHeight="1" x14ac:dyDescent="0.2">
      <c r="A105" s="4" t="s">
        <v>28</v>
      </c>
      <c r="B105" s="15">
        <v>7581</v>
      </c>
      <c r="C105" s="15">
        <v>23020</v>
      </c>
      <c r="D105" s="15">
        <v>11790</v>
      </c>
      <c r="E105" s="15">
        <v>11230</v>
      </c>
      <c r="F105" s="15">
        <v>22590</v>
      </c>
      <c r="G105" s="16">
        <v>11484</v>
      </c>
      <c r="H105" s="16">
        <v>11106</v>
      </c>
      <c r="I105" s="15">
        <v>430</v>
      </c>
      <c r="J105" s="15">
        <v>306</v>
      </c>
      <c r="K105" s="15">
        <v>124</v>
      </c>
    </row>
    <row r="106" spans="1:11" ht="18.75" customHeight="1" x14ac:dyDescent="0.2">
      <c r="A106" s="4" t="s">
        <v>29</v>
      </c>
      <c r="B106" s="15">
        <v>10424</v>
      </c>
      <c r="C106" s="15">
        <v>28039</v>
      </c>
      <c r="D106" s="15">
        <v>13880</v>
      </c>
      <c r="E106" s="15">
        <v>14159</v>
      </c>
      <c r="F106" s="15">
        <v>27930</v>
      </c>
      <c r="G106" s="16">
        <v>13842</v>
      </c>
      <c r="H106" s="16">
        <v>14088</v>
      </c>
      <c r="I106" s="15">
        <v>109</v>
      </c>
      <c r="J106" s="15">
        <v>38</v>
      </c>
      <c r="K106" s="15">
        <v>71</v>
      </c>
    </row>
    <row r="107" spans="1:11" ht="18.75" customHeight="1" x14ac:dyDescent="0.2">
      <c r="A107" s="4" t="s">
        <v>258</v>
      </c>
      <c r="B107" s="15">
        <v>5733</v>
      </c>
      <c r="C107" s="15">
        <v>16892</v>
      </c>
      <c r="D107" s="15">
        <v>8530</v>
      </c>
      <c r="E107" s="15">
        <v>8362</v>
      </c>
      <c r="F107" s="15">
        <v>16825</v>
      </c>
      <c r="G107" s="16">
        <v>8506</v>
      </c>
      <c r="H107" s="16">
        <v>8319</v>
      </c>
      <c r="I107" s="15">
        <v>67</v>
      </c>
      <c r="J107" s="15">
        <v>24</v>
      </c>
      <c r="K107" s="15">
        <v>43</v>
      </c>
    </row>
    <row r="108" spans="1:11" ht="18.75" customHeight="1" x14ac:dyDescent="0.2">
      <c r="A108" s="4" t="s">
        <v>219</v>
      </c>
      <c r="B108" s="15">
        <v>7332</v>
      </c>
      <c r="C108" s="15">
        <v>22772</v>
      </c>
      <c r="D108" s="15">
        <v>11497</v>
      </c>
      <c r="E108" s="15">
        <v>11275</v>
      </c>
      <c r="F108" s="15">
        <v>22622</v>
      </c>
      <c r="G108" s="16">
        <v>11476</v>
      </c>
      <c r="H108" s="16">
        <v>11146</v>
      </c>
      <c r="I108" s="15">
        <v>150</v>
      </c>
      <c r="J108" s="15">
        <v>21</v>
      </c>
      <c r="K108" s="15">
        <v>129</v>
      </c>
    </row>
    <row r="109" spans="1:11" ht="18.75" customHeight="1" x14ac:dyDescent="0.2">
      <c r="A109" s="4" t="s">
        <v>31</v>
      </c>
      <c r="B109" s="15">
        <v>3137</v>
      </c>
      <c r="C109" s="15">
        <v>8728</v>
      </c>
      <c r="D109" s="15">
        <v>4581</v>
      </c>
      <c r="E109" s="15">
        <v>4147</v>
      </c>
      <c r="F109" s="15">
        <v>8411</v>
      </c>
      <c r="G109" s="16">
        <v>4361</v>
      </c>
      <c r="H109" s="16">
        <v>4050</v>
      </c>
      <c r="I109" s="15">
        <v>317</v>
      </c>
      <c r="J109" s="15">
        <v>220</v>
      </c>
      <c r="K109" s="15">
        <v>97</v>
      </c>
    </row>
    <row r="110" spans="1:11" ht="18.75" customHeight="1" x14ac:dyDescent="0.2">
      <c r="A110" s="4" t="s">
        <v>167</v>
      </c>
      <c r="B110" s="21">
        <v>7080</v>
      </c>
      <c r="C110" s="21">
        <v>26352</v>
      </c>
      <c r="D110" s="21">
        <v>13056</v>
      </c>
      <c r="E110" s="21">
        <v>13296</v>
      </c>
      <c r="F110" s="21">
        <v>26335</v>
      </c>
      <c r="G110" s="22">
        <v>13048</v>
      </c>
      <c r="H110" s="22">
        <v>13287</v>
      </c>
      <c r="I110" s="21">
        <v>17</v>
      </c>
      <c r="J110" s="15">
        <v>8</v>
      </c>
      <c r="K110" s="15">
        <v>9</v>
      </c>
    </row>
    <row r="111" spans="1:11" ht="18.75" customHeight="1" x14ac:dyDescent="0.2">
      <c r="A111" s="4" t="s">
        <v>218</v>
      </c>
      <c r="B111" s="21">
        <v>12823</v>
      </c>
      <c r="C111" s="21">
        <v>40772</v>
      </c>
      <c r="D111" s="21">
        <v>20197</v>
      </c>
      <c r="E111" s="21">
        <v>20575</v>
      </c>
      <c r="F111" s="21">
        <v>40677</v>
      </c>
      <c r="G111" s="22">
        <v>20149</v>
      </c>
      <c r="H111" s="22">
        <v>20528</v>
      </c>
      <c r="I111" s="21">
        <v>95</v>
      </c>
      <c r="J111" s="15">
        <v>48</v>
      </c>
      <c r="K111" s="15">
        <v>47</v>
      </c>
    </row>
    <row r="112" spans="1:11" ht="18.75" customHeight="1" x14ac:dyDescent="0.25">
      <c r="A112" s="45" t="s">
        <v>40</v>
      </c>
      <c r="B112" s="21">
        <v>15152</v>
      </c>
      <c r="C112" s="21">
        <v>47625</v>
      </c>
      <c r="D112" s="21">
        <v>23724</v>
      </c>
      <c r="E112" s="21">
        <v>23901</v>
      </c>
      <c r="F112" s="21">
        <v>47501</v>
      </c>
      <c r="G112" s="22">
        <v>23665</v>
      </c>
      <c r="H112" s="22">
        <v>23836</v>
      </c>
      <c r="I112" s="21">
        <v>124</v>
      </c>
      <c r="J112" s="15">
        <v>59</v>
      </c>
      <c r="K112" s="15">
        <v>65</v>
      </c>
    </row>
    <row r="113" spans="1:11" ht="18.75" customHeight="1" x14ac:dyDescent="0.2">
      <c r="A113" s="4" t="s">
        <v>34</v>
      </c>
      <c r="B113" s="15">
        <v>11240</v>
      </c>
      <c r="C113" s="15">
        <v>36814</v>
      </c>
      <c r="D113" s="15">
        <v>18463</v>
      </c>
      <c r="E113" s="15">
        <v>18351</v>
      </c>
      <c r="F113" s="15">
        <v>36696</v>
      </c>
      <c r="G113" s="16">
        <v>18416</v>
      </c>
      <c r="H113" s="16">
        <v>18280</v>
      </c>
      <c r="I113" s="15">
        <v>118</v>
      </c>
      <c r="J113" s="15">
        <v>47</v>
      </c>
      <c r="K113" s="15">
        <v>71</v>
      </c>
    </row>
    <row r="114" spans="1:11" ht="18.75" customHeight="1" x14ac:dyDescent="0.2">
      <c r="A114" s="4" t="s">
        <v>37</v>
      </c>
      <c r="B114" s="15">
        <v>1293</v>
      </c>
      <c r="C114" s="15">
        <v>4102</v>
      </c>
      <c r="D114" s="15">
        <v>2853</v>
      </c>
      <c r="E114" s="15">
        <v>1249</v>
      </c>
      <c r="F114" s="15">
        <v>2658</v>
      </c>
      <c r="G114" s="16">
        <v>1545</v>
      </c>
      <c r="H114" s="16">
        <v>1113</v>
      </c>
      <c r="I114" s="15">
        <v>1444</v>
      </c>
      <c r="J114" s="15">
        <v>1308</v>
      </c>
      <c r="K114" s="15">
        <v>136</v>
      </c>
    </row>
    <row r="115" spans="1:11" ht="18.75" customHeight="1" x14ac:dyDescent="0.2">
      <c r="A115" s="4" t="s">
        <v>38</v>
      </c>
      <c r="B115" s="15">
        <v>1254</v>
      </c>
      <c r="C115" s="15">
        <v>2889</v>
      </c>
      <c r="D115" s="15">
        <v>1515</v>
      </c>
      <c r="E115" s="15">
        <v>1374</v>
      </c>
      <c r="F115" s="15">
        <v>2877</v>
      </c>
      <c r="G115" s="16">
        <v>1514</v>
      </c>
      <c r="H115" s="16">
        <v>1363</v>
      </c>
      <c r="I115" s="15">
        <v>12</v>
      </c>
      <c r="J115" s="15">
        <v>1</v>
      </c>
      <c r="K115" s="15">
        <v>11</v>
      </c>
    </row>
    <row r="116" spans="1:11" ht="18.75" customHeight="1" x14ac:dyDescent="0.2">
      <c r="A116" s="4" t="s">
        <v>39</v>
      </c>
      <c r="B116" s="21">
        <v>1103</v>
      </c>
      <c r="C116" s="21">
        <v>2640</v>
      </c>
      <c r="D116" s="21">
        <v>1356</v>
      </c>
      <c r="E116" s="21">
        <v>1284</v>
      </c>
      <c r="F116" s="21">
        <v>2632</v>
      </c>
      <c r="G116" s="22">
        <v>1356</v>
      </c>
      <c r="H116" s="22">
        <v>1276</v>
      </c>
      <c r="I116" s="21">
        <v>8</v>
      </c>
      <c r="J116" s="15">
        <v>0</v>
      </c>
      <c r="K116" s="15">
        <v>8</v>
      </c>
    </row>
    <row r="117" spans="1:11" ht="18.75" customHeight="1" x14ac:dyDescent="0.25">
      <c r="A117" s="45" t="s">
        <v>168</v>
      </c>
      <c r="B117" s="21">
        <v>2035</v>
      </c>
      <c r="C117" s="21">
        <v>5285</v>
      </c>
      <c r="D117" s="21">
        <v>3003</v>
      </c>
      <c r="E117" s="21">
        <v>2282</v>
      </c>
      <c r="F117" s="21">
        <v>4684</v>
      </c>
      <c r="G117" s="22">
        <v>2473</v>
      </c>
      <c r="H117" s="22">
        <v>2211</v>
      </c>
      <c r="I117" s="21">
        <v>601</v>
      </c>
      <c r="J117" s="15">
        <v>530</v>
      </c>
      <c r="K117" s="15">
        <v>71</v>
      </c>
    </row>
    <row r="118" spans="1:11" ht="18.75" customHeight="1" x14ac:dyDescent="0.25">
      <c r="A118" s="45" t="s">
        <v>42</v>
      </c>
      <c r="B118" s="21">
        <v>1342</v>
      </c>
      <c r="C118" s="21">
        <v>3147</v>
      </c>
      <c r="D118" s="21">
        <v>1614</v>
      </c>
      <c r="E118" s="21">
        <v>1533</v>
      </c>
      <c r="F118" s="21">
        <v>3126</v>
      </c>
      <c r="G118" s="22">
        <v>1599</v>
      </c>
      <c r="H118" s="22">
        <v>1527</v>
      </c>
      <c r="I118" s="21">
        <v>21</v>
      </c>
      <c r="J118" s="15">
        <v>15</v>
      </c>
      <c r="K118" s="15">
        <v>6</v>
      </c>
    </row>
    <row r="119" spans="1:11" ht="18.75" customHeight="1" x14ac:dyDescent="0.25">
      <c r="A119" s="46" t="s">
        <v>43</v>
      </c>
      <c r="B119" s="23">
        <v>1272</v>
      </c>
      <c r="C119" s="23">
        <v>2696</v>
      </c>
      <c r="D119" s="23">
        <v>1397</v>
      </c>
      <c r="E119" s="23">
        <v>1299</v>
      </c>
      <c r="F119" s="23">
        <v>2684</v>
      </c>
      <c r="G119" s="24">
        <v>1396</v>
      </c>
      <c r="H119" s="24">
        <v>1288</v>
      </c>
      <c r="I119" s="23">
        <v>12</v>
      </c>
      <c r="J119" s="23">
        <v>1</v>
      </c>
      <c r="K119" s="23">
        <v>11</v>
      </c>
    </row>
  </sheetData>
  <mergeCells count="31">
    <mergeCell ref="I45:K45"/>
    <mergeCell ref="A2:B2"/>
    <mergeCell ref="F3:H3"/>
    <mergeCell ref="B3:B4"/>
    <mergeCell ref="A3:A4"/>
    <mergeCell ref="B45:B46"/>
    <mergeCell ref="C45:E45"/>
    <mergeCell ref="F45:H45"/>
    <mergeCell ref="B23:B24"/>
    <mergeCell ref="C23:E23"/>
    <mergeCell ref="I3:K3"/>
    <mergeCell ref="J44:K44"/>
    <mergeCell ref="J22:K22"/>
    <mergeCell ref="F23:H23"/>
    <mergeCell ref="I23:K23"/>
    <mergeCell ref="A1:F1"/>
    <mergeCell ref="F98:H98"/>
    <mergeCell ref="I98:K98"/>
    <mergeCell ref="A97:B97"/>
    <mergeCell ref="A98:A99"/>
    <mergeCell ref="B98:B99"/>
    <mergeCell ref="C98:E98"/>
    <mergeCell ref="C3:E3"/>
    <mergeCell ref="A22:B22"/>
    <mergeCell ref="A45:A46"/>
    <mergeCell ref="A65:B65"/>
    <mergeCell ref="F66:H66"/>
    <mergeCell ref="I66:K66"/>
    <mergeCell ref="B66:B67"/>
    <mergeCell ref="A66:A67"/>
    <mergeCell ref="C66:E66"/>
  </mergeCells>
  <phoneticPr fontId="23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117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62"/>
    <col min="2" max="2" width="10.5546875" style="62" customWidth="1"/>
    <col min="3" max="8" width="10.6640625" style="62" customWidth="1"/>
    <col min="9" max="16384" width="8.88671875" style="62"/>
  </cols>
  <sheetData>
    <row r="1" spans="1:11" ht="28.5" customHeight="1" x14ac:dyDescent="0.2">
      <c r="A1" s="618" t="s">
        <v>329</v>
      </c>
      <c r="B1" s="618"/>
      <c r="C1" s="618"/>
      <c r="D1" s="618"/>
      <c r="E1" s="618"/>
      <c r="F1" s="618"/>
    </row>
    <row r="2" spans="1:11" ht="27" customHeight="1" x14ac:dyDescent="0.25">
      <c r="A2" s="646" t="s">
        <v>362</v>
      </c>
      <c r="B2" s="646"/>
      <c r="C2" s="63"/>
      <c r="D2" s="63"/>
      <c r="K2" s="64" t="s">
        <v>288</v>
      </c>
    </row>
    <row r="3" spans="1:11" s="65" customFormat="1" ht="23.25" customHeight="1" x14ac:dyDescent="0.2">
      <c r="A3" s="636" t="s">
        <v>20</v>
      </c>
      <c r="B3" s="648" t="s">
        <v>21</v>
      </c>
      <c r="C3" s="633" t="s">
        <v>302</v>
      </c>
      <c r="D3" s="639"/>
      <c r="E3" s="636"/>
      <c r="F3" s="633" t="s">
        <v>281</v>
      </c>
      <c r="G3" s="639"/>
      <c r="H3" s="636"/>
      <c r="I3" s="639" t="s">
        <v>310</v>
      </c>
      <c r="J3" s="639"/>
      <c r="K3" s="639"/>
    </row>
    <row r="4" spans="1:11" s="65" customFormat="1" ht="23.25" customHeight="1" x14ac:dyDescent="0.2">
      <c r="A4" s="636"/>
      <c r="B4" s="649"/>
      <c r="C4" s="66" t="s">
        <v>11</v>
      </c>
      <c r="D4" s="67" t="s">
        <v>9</v>
      </c>
      <c r="E4" s="67" t="s">
        <v>10</v>
      </c>
      <c r="F4" s="68" t="s">
        <v>11</v>
      </c>
      <c r="G4" s="67" t="s">
        <v>9</v>
      </c>
      <c r="H4" s="67" t="s">
        <v>10</v>
      </c>
      <c r="I4" s="67" t="s">
        <v>11</v>
      </c>
      <c r="J4" s="67" t="s">
        <v>9</v>
      </c>
      <c r="K4" s="69" t="s">
        <v>10</v>
      </c>
    </row>
    <row r="5" spans="1:11" s="65" customFormat="1" ht="23.25" customHeight="1" x14ac:dyDescent="0.2">
      <c r="A5" s="70">
        <v>2007</v>
      </c>
      <c r="B5" s="71">
        <v>48606</v>
      </c>
      <c r="C5" s="71">
        <v>116112</v>
      </c>
      <c r="D5" s="71">
        <v>57825</v>
      </c>
      <c r="E5" s="71">
        <v>58287</v>
      </c>
      <c r="F5" s="71">
        <v>115066</v>
      </c>
      <c r="G5" s="71">
        <v>57347</v>
      </c>
      <c r="H5" s="71">
        <v>57719</v>
      </c>
      <c r="I5" s="71">
        <v>1046</v>
      </c>
      <c r="J5" s="71">
        <v>478</v>
      </c>
      <c r="K5" s="71">
        <v>568</v>
      </c>
    </row>
    <row r="6" spans="1:11" ht="23.25" customHeight="1" x14ac:dyDescent="0.2">
      <c r="A6" s="72" t="s">
        <v>253</v>
      </c>
      <c r="B6" s="73">
        <v>3059</v>
      </c>
      <c r="C6" s="73">
        <v>6038</v>
      </c>
      <c r="D6" s="73">
        <v>3164</v>
      </c>
      <c r="E6" s="73">
        <v>2874</v>
      </c>
      <c r="F6" s="73">
        <v>5935</v>
      </c>
      <c r="G6" s="73">
        <v>3120</v>
      </c>
      <c r="H6" s="73">
        <v>2815</v>
      </c>
      <c r="I6" s="73">
        <v>103</v>
      </c>
      <c r="J6" s="73">
        <v>44</v>
      </c>
      <c r="K6" s="73">
        <v>59</v>
      </c>
    </row>
    <row r="7" spans="1:11" ht="23.25" customHeight="1" x14ac:dyDescent="0.2">
      <c r="A7" s="72" t="s">
        <v>227</v>
      </c>
      <c r="B7" s="73">
        <v>3056</v>
      </c>
      <c r="C7" s="73">
        <v>9307</v>
      </c>
      <c r="D7" s="73">
        <v>4625</v>
      </c>
      <c r="E7" s="73">
        <v>4682</v>
      </c>
      <c r="F7" s="73">
        <v>6524</v>
      </c>
      <c r="G7" s="73">
        <v>3260</v>
      </c>
      <c r="H7" s="73">
        <v>3264</v>
      </c>
      <c r="I7" s="73">
        <v>41</v>
      </c>
      <c r="J7" s="73">
        <v>12</v>
      </c>
      <c r="K7" s="73">
        <v>29</v>
      </c>
    </row>
    <row r="8" spans="1:11" ht="23.25" customHeight="1" x14ac:dyDescent="0.2">
      <c r="A8" s="72" t="s">
        <v>251</v>
      </c>
      <c r="B8" s="73">
        <v>4638</v>
      </c>
      <c r="C8" s="73">
        <v>9954</v>
      </c>
      <c r="D8" s="73">
        <v>4857</v>
      </c>
      <c r="E8" s="73">
        <v>5097</v>
      </c>
      <c r="F8" s="73">
        <v>9259</v>
      </c>
      <c r="G8" s="73">
        <v>4609</v>
      </c>
      <c r="H8" s="73">
        <v>4650</v>
      </c>
      <c r="I8" s="73">
        <v>48</v>
      </c>
      <c r="J8" s="73">
        <v>16</v>
      </c>
      <c r="K8" s="73">
        <v>32</v>
      </c>
    </row>
    <row r="9" spans="1:11" ht="23.25" customHeight="1" x14ac:dyDescent="0.2">
      <c r="A9" s="72" t="s">
        <v>280</v>
      </c>
      <c r="B9" s="73">
        <v>3761</v>
      </c>
      <c r="C9" s="73">
        <v>10650</v>
      </c>
      <c r="D9" s="73">
        <v>5282</v>
      </c>
      <c r="E9" s="73">
        <v>5368</v>
      </c>
      <c r="F9" s="73">
        <v>9926</v>
      </c>
      <c r="G9" s="73">
        <v>4843</v>
      </c>
      <c r="H9" s="73">
        <v>5083</v>
      </c>
      <c r="I9" s="73">
        <v>28</v>
      </c>
      <c r="J9" s="73">
        <v>14</v>
      </c>
      <c r="K9" s="73">
        <v>14</v>
      </c>
    </row>
    <row r="10" spans="1:11" ht="23.25" customHeight="1" x14ac:dyDescent="0.2">
      <c r="A10" s="72" t="s">
        <v>250</v>
      </c>
      <c r="B10" s="73">
        <v>4644</v>
      </c>
      <c r="C10" s="73">
        <v>10650</v>
      </c>
      <c r="D10" s="73">
        <v>5282</v>
      </c>
      <c r="E10" s="73">
        <v>5368</v>
      </c>
      <c r="F10" s="73">
        <v>10591</v>
      </c>
      <c r="G10" s="73">
        <v>5262</v>
      </c>
      <c r="H10" s="73">
        <v>5329</v>
      </c>
      <c r="I10" s="73">
        <v>59</v>
      </c>
      <c r="J10" s="73">
        <v>20</v>
      </c>
      <c r="K10" s="73">
        <v>39</v>
      </c>
    </row>
    <row r="11" spans="1:11" ht="23.25" customHeight="1" x14ac:dyDescent="0.2">
      <c r="A11" s="72" t="s">
        <v>228</v>
      </c>
      <c r="B11" s="73">
        <v>4533</v>
      </c>
      <c r="C11" s="73">
        <v>12091</v>
      </c>
      <c r="D11" s="73">
        <v>5963</v>
      </c>
      <c r="E11" s="73">
        <v>6128</v>
      </c>
      <c r="F11" s="73">
        <v>12069</v>
      </c>
      <c r="G11" s="73">
        <v>5957</v>
      </c>
      <c r="H11" s="73">
        <v>6112</v>
      </c>
      <c r="I11" s="73">
        <v>22</v>
      </c>
      <c r="J11" s="73">
        <v>6</v>
      </c>
      <c r="K11" s="73">
        <v>16</v>
      </c>
    </row>
    <row r="12" spans="1:11" ht="23.25" customHeight="1" x14ac:dyDescent="0.2">
      <c r="A12" s="72" t="s">
        <v>269</v>
      </c>
      <c r="B12" s="73">
        <v>2392</v>
      </c>
      <c r="C12" s="73">
        <v>5323</v>
      </c>
      <c r="D12" s="73">
        <v>2639</v>
      </c>
      <c r="E12" s="73">
        <v>2684</v>
      </c>
      <c r="F12" s="73">
        <v>5268</v>
      </c>
      <c r="G12" s="73">
        <v>2611</v>
      </c>
      <c r="H12" s="73">
        <v>2657</v>
      </c>
      <c r="I12" s="73">
        <v>55</v>
      </c>
      <c r="J12" s="73">
        <v>28</v>
      </c>
      <c r="K12" s="73">
        <v>27</v>
      </c>
    </row>
    <row r="13" spans="1:11" ht="23.25" customHeight="1" x14ac:dyDescent="0.2">
      <c r="A13" s="72" t="s">
        <v>177</v>
      </c>
      <c r="B13" s="73">
        <v>2950</v>
      </c>
      <c r="C13" s="73">
        <v>7158</v>
      </c>
      <c r="D13" s="73">
        <v>3636</v>
      </c>
      <c r="E13" s="73">
        <v>3522</v>
      </c>
      <c r="F13" s="73">
        <v>7140</v>
      </c>
      <c r="G13" s="73">
        <v>3629</v>
      </c>
      <c r="H13" s="73">
        <v>3511</v>
      </c>
      <c r="I13" s="73">
        <v>18</v>
      </c>
      <c r="J13" s="73">
        <v>7</v>
      </c>
      <c r="K13" s="73">
        <v>11</v>
      </c>
    </row>
    <row r="14" spans="1:11" ht="23.25" customHeight="1" x14ac:dyDescent="0.2">
      <c r="A14" s="72" t="s">
        <v>223</v>
      </c>
      <c r="B14" s="73">
        <v>2891</v>
      </c>
      <c r="C14" s="73">
        <v>6048</v>
      </c>
      <c r="D14" s="73">
        <v>3046</v>
      </c>
      <c r="E14" s="73">
        <v>3002</v>
      </c>
      <c r="F14" s="73">
        <v>5562</v>
      </c>
      <c r="G14" s="73">
        <v>2772</v>
      </c>
      <c r="H14" s="73">
        <v>2790</v>
      </c>
      <c r="I14" s="73">
        <v>486</v>
      </c>
      <c r="J14" s="73">
        <v>274</v>
      </c>
      <c r="K14" s="73">
        <v>212</v>
      </c>
    </row>
    <row r="15" spans="1:11" ht="23.25" customHeight="1" x14ac:dyDescent="0.2">
      <c r="A15" s="72" t="s">
        <v>304</v>
      </c>
      <c r="B15" s="73">
        <v>4422</v>
      </c>
      <c r="C15" s="73">
        <v>9598</v>
      </c>
      <c r="D15" s="73">
        <v>4770</v>
      </c>
      <c r="E15" s="73">
        <v>4828</v>
      </c>
      <c r="F15" s="73">
        <v>9497</v>
      </c>
      <c r="G15" s="73">
        <v>4739</v>
      </c>
      <c r="H15" s="73">
        <v>4758</v>
      </c>
      <c r="I15" s="73">
        <v>101</v>
      </c>
      <c r="J15" s="73">
        <v>31</v>
      </c>
      <c r="K15" s="73">
        <v>70</v>
      </c>
    </row>
    <row r="16" spans="1:11" ht="23.25" customHeight="1" x14ac:dyDescent="0.2">
      <c r="A16" s="72" t="s">
        <v>199</v>
      </c>
      <c r="B16" s="73">
        <v>5118</v>
      </c>
      <c r="C16" s="73">
        <v>14512</v>
      </c>
      <c r="D16" s="73">
        <v>7088</v>
      </c>
      <c r="E16" s="73">
        <v>7424</v>
      </c>
      <c r="F16" s="73">
        <v>14473</v>
      </c>
      <c r="G16" s="73">
        <v>7078</v>
      </c>
      <c r="H16" s="73">
        <v>7395</v>
      </c>
      <c r="I16" s="73">
        <v>39</v>
      </c>
      <c r="J16" s="73">
        <v>10</v>
      </c>
      <c r="K16" s="73">
        <v>29</v>
      </c>
    </row>
    <row r="17" spans="1:11" ht="23.25" customHeight="1" x14ac:dyDescent="0.2">
      <c r="A17" s="72" t="s">
        <v>187</v>
      </c>
      <c r="B17" s="73">
        <v>3533</v>
      </c>
      <c r="C17" s="73">
        <v>9756</v>
      </c>
      <c r="D17" s="73">
        <v>4872</v>
      </c>
      <c r="E17" s="73">
        <v>4884</v>
      </c>
      <c r="F17" s="73">
        <v>9714</v>
      </c>
      <c r="G17" s="73">
        <v>4857</v>
      </c>
      <c r="H17" s="73">
        <v>4857</v>
      </c>
      <c r="I17" s="73">
        <v>42</v>
      </c>
      <c r="J17" s="73">
        <v>15</v>
      </c>
      <c r="K17" s="73">
        <v>27</v>
      </c>
    </row>
    <row r="18" spans="1:11" ht="23.25" customHeight="1" x14ac:dyDescent="0.2">
      <c r="A18" s="74" t="s">
        <v>221</v>
      </c>
      <c r="B18" s="75">
        <v>3609</v>
      </c>
      <c r="C18" s="75">
        <v>9112</v>
      </c>
      <c r="D18" s="75">
        <v>4611</v>
      </c>
      <c r="E18" s="75">
        <v>4501</v>
      </c>
      <c r="F18" s="75">
        <v>9108</v>
      </c>
      <c r="G18" s="75">
        <v>4610</v>
      </c>
      <c r="H18" s="75">
        <v>4498</v>
      </c>
      <c r="I18" s="75">
        <v>4</v>
      </c>
      <c r="J18" s="75">
        <v>1</v>
      </c>
      <c r="K18" s="75">
        <v>3</v>
      </c>
    </row>
    <row r="19" spans="1:11" ht="14.2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</row>
    <row r="20" spans="1:11" ht="25.5" customHeight="1" x14ac:dyDescent="0.25">
      <c r="A20" s="647" t="s">
        <v>363</v>
      </c>
      <c r="B20" s="647"/>
      <c r="C20" s="76"/>
      <c r="D20" s="76"/>
      <c r="E20" s="76"/>
      <c r="F20" s="76"/>
      <c r="G20" s="76"/>
      <c r="H20" s="76"/>
      <c r="I20" s="76"/>
      <c r="J20" s="76"/>
      <c r="K20" s="77" t="s">
        <v>288</v>
      </c>
    </row>
    <row r="21" spans="1:11" s="65" customFormat="1" ht="16.5" customHeight="1" x14ac:dyDescent="0.2">
      <c r="A21" s="636" t="s">
        <v>20</v>
      </c>
      <c r="B21" s="637" t="s">
        <v>21</v>
      </c>
      <c r="C21" s="632" t="s">
        <v>302</v>
      </c>
      <c r="D21" s="632"/>
      <c r="E21" s="632"/>
      <c r="F21" s="632" t="s">
        <v>281</v>
      </c>
      <c r="G21" s="632"/>
      <c r="H21" s="632"/>
      <c r="I21" s="632" t="s">
        <v>310</v>
      </c>
      <c r="J21" s="632"/>
      <c r="K21" s="633"/>
    </row>
    <row r="22" spans="1:11" s="65" customFormat="1" ht="16.5" customHeight="1" x14ac:dyDescent="0.2">
      <c r="A22" s="636"/>
      <c r="B22" s="638"/>
      <c r="C22" s="67" t="s">
        <v>11</v>
      </c>
      <c r="D22" s="67" t="s">
        <v>9</v>
      </c>
      <c r="E22" s="67" t="s">
        <v>10</v>
      </c>
      <c r="F22" s="67" t="s">
        <v>11</v>
      </c>
      <c r="G22" s="67" t="s">
        <v>9</v>
      </c>
      <c r="H22" s="67" t="s">
        <v>10</v>
      </c>
      <c r="I22" s="67" t="s">
        <v>11</v>
      </c>
      <c r="J22" s="67" t="s">
        <v>9</v>
      </c>
      <c r="K22" s="69" t="s">
        <v>10</v>
      </c>
    </row>
    <row r="23" spans="1:11" s="65" customFormat="1" ht="20.25" customHeight="1" x14ac:dyDescent="0.2">
      <c r="A23" s="70">
        <v>2007</v>
      </c>
      <c r="B23" s="71">
        <v>106561</v>
      </c>
      <c r="C23" s="71">
        <v>308050</v>
      </c>
      <c r="D23" s="71">
        <v>151795</v>
      </c>
      <c r="E23" s="71">
        <v>156255</v>
      </c>
      <c r="F23" s="71">
        <v>307072</v>
      </c>
      <c r="G23" s="71">
        <v>151441</v>
      </c>
      <c r="H23" s="71">
        <v>155631</v>
      </c>
      <c r="I23" s="71">
        <v>978</v>
      </c>
      <c r="J23" s="71">
        <v>354</v>
      </c>
      <c r="K23" s="71">
        <v>624</v>
      </c>
    </row>
    <row r="24" spans="1:11" ht="20.25" customHeight="1" x14ac:dyDescent="0.2">
      <c r="A24" s="78" t="s">
        <v>117</v>
      </c>
      <c r="B24" s="73">
        <v>2520</v>
      </c>
      <c r="C24" s="73">
        <v>6238</v>
      </c>
      <c r="D24" s="73">
        <v>3143</v>
      </c>
      <c r="E24" s="73">
        <v>3095</v>
      </c>
      <c r="F24" s="73">
        <v>6208</v>
      </c>
      <c r="G24" s="73">
        <v>3139</v>
      </c>
      <c r="H24" s="73">
        <v>3069</v>
      </c>
      <c r="I24" s="73">
        <v>30</v>
      </c>
      <c r="J24" s="73">
        <v>4</v>
      </c>
      <c r="K24" s="73">
        <v>26</v>
      </c>
    </row>
    <row r="25" spans="1:11" ht="20.25" customHeight="1" x14ac:dyDescent="0.2">
      <c r="A25" s="78" t="s">
        <v>312</v>
      </c>
      <c r="B25" s="73">
        <v>1643</v>
      </c>
      <c r="C25" s="73">
        <v>4419</v>
      </c>
      <c r="D25" s="73">
        <v>2229</v>
      </c>
      <c r="E25" s="73">
        <v>2190</v>
      </c>
      <c r="F25" s="73">
        <v>4415</v>
      </c>
      <c r="G25" s="73">
        <v>2229</v>
      </c>
      <c r="H25" s="73">
        <v>2186</v>
      </c>
      <c r="I25" s="73">
        <v>4</v>
      </c>
      <c r="J25" s="73">
        <v>0</v>
      </c>
      <c r="K25" s="73">
        <v>4</v>
      </c>
    </row>
    <row r="26" spans="1:11" ht="20.25" customHeight="1" x14ac:dyDescent="0.2">
      <c r="A26" s="78" t="s">
        <v>205</v>
      </c>
      <c r="B26" s="73">
        <v>4030</v>
      </c>
      <c r="C26" s="73">
        <v>9692</v>
      </c>
      <c r="D26" s="73">
        <v>4793</v>
      </c>
      <c r="E26" s="73">
        <v>4899</v>
      </c>
      <c r="F26" s="73">
        <v>9641</v>
      </c>
      <c r="G26" s="73">
        <v>4781</v>
      </c>
      <c r="H26" s="73">
        <v>4860</v>
      </c>
      <c r="I26" s="73">
        <v>51</v>
      </c>
      <c r="J26" s="73">
        <v>12</v>
      </c>
      <c r="K26" s="73">
        <v>39</v>
      </c>
    </row>
    <row r="27" spans="1:11" ht="20.25" customHeight="1" x14ac:dyDescent="0.2">
      <c r="A27" s="78" t="s">
        <v>211</v>
      </c>
      <c r="B27" s="73">
        <v>2610</v>
      </c>
      <c r="C27" s="73">
        <v>6254</v>
      </c>
      <c r="D27" s="73">
        <v>3170</v>
      </c>
      <c r="E27" s="73">
        <v>3084</v>
      </c>
      <c r="F27" s="73">
        <v>6249</v>
      </c>
      <c r="G27" s="73">
        <v>3169</v>
      </c>
      <c r="H27" s="73">
        <v>3080</v>
      </c>
      <c r="I27" s="73">
        <v>5</v>
      </c>
      <c r="J27" s="73">
        <v>1</v>
      </c>
      <c r="K27" s="73">
        <v>4</v>
      </c>
    </row>
    <row r="28" spans="1:11" ht="20.25" customHeight="1" x14ac:dyDescent="0.2">
      <c r="A28" s="78" t="s">
        <v>255</v>
      </c>
      <c r="B28" s="73">
        <v>4104</v>
      </c>
      <c r="C28" s="73">
        <v>9847</v>
      </c>
      <c r="D28" s="73">
        <v>5019</v>
      </c>
      <c r="E28" s="73">
        <v>4828</v>
      </c>
      <c r="F28" s="73">
        <v>9800</v>
      </c>
      <c r="G28" s="73">
        <v>5005</v>
      </c>
      <c r="H28" s="73">
        <v>4795</v>
      </c>
      <c r="I28" s="73">
        <v>47</v>
      </c>
      <c r="J28" s="73">
        <v>14</v>
      </c>
      <c r="K28" s="73">
        <v>33</v>
      </c>
    </row>
    <row r="29" spans="1:11" ht="20.25" customHeight="1" x14ac:dyDescent="0.2">
      <c r="A29" s="78" t="s">
        <v>208</v>
      </c>
      <c r="B29" s="73">
        <v>4266</v>
      </c>
      <c r="C29" s="73">
        <v>12910</v>
      </c>
      <c r="D29" s="73">
        <v>6511</v>
      </c>
      <c r="E29" s="73">
        <v>6399</v>
      </c>
      <c r="F29" s="73">
        <v>12822</v>
      </c>
      <c r="G29" s="73">
        <v>6475</v>
      </c>
      <c r="H29" s="73">
        <v>6347</v>
      </c>
      <c r="I29" s="73">
        <v>88</v>
      </c>
      <c r="J29" s="73">
        <v>36</v>
      </c>
      <c r="K29" s="73">
        <v>52</v>
      </c>
    </row>
    <row r="30" spans="1:11" ht="20.25" customHeight="1" x14ac:dyDescent="0.2">
      <c r="A30" s="78" t="s">
        <v>252</v>
      </c>
      <c r="B30" s="73">
        <v>9463</v>
      </c>
      <c r="C30" s="73">
        <v>25268</v>
      </c>
      <c r="D30" s="73">
        <v>12474</v>
      </c>
      <c r="E30" s="73">
        <v>12794</v>
      </c>
      <c r="F30" s="73">
        <v>25149</v>
      </c>
      <c r="G30" s="73">
        <v>12434</v>
      </c>
      <c r="H30" s="73">
        <v>12715</v>
      </c>
      <c r="I30" s="73">
        <v>119</v>
      </c>
      <c r="J30" s="73">
        <v>40</v>
      </c>
      <c r="K30" s="73">
        <v>79</v>
      </c>
    </row>
    <row r="31" spans="1:11" ht="20.25" customHeight="1" x14ac:dyDescent="0.2">
      <c r="A31" s="78" t="s">
        <v>200</v>
      </c>
      <c r="B31" s="73">
        <v>10616</v>
      </c>
      <c r="C31" s="73">
        <v>27477</v>
      </c>
      <c r="D31" s="73">
        <v>13501</v>
      </c>
      <c r="E31" s="73">
        <v>13976</v>
      </c>
      <c r="F31" s="73">
        <v>27418</v>
      </c>
      <c r="G31" s="73">
        <v>13480</v>
      </c>
      <c r="H31" s="73">
        <v>13938</v>
      </c>
      <c r="I31" s="73">
        <v>59</v>
      </c>
      <c r="J31" s="73">
        <v>21</v>
      </c>
      <c r="K31" s="73">
        <v>38</v>
      </c>
    </row>
    <row r="32" spans="1:11" ht="20.25" customHeight="1" x14ac:dyDescent="0.2">
      <c r="A32" s="78" t="s">
        <v>271</v>
      </c>
      <c r="B32" s="73">
        <v>6468</v>
      </c>
      <c r="C32" s="73">
        <v>17322</v>
      </c>
      <c r="D32" s="73">
        <v>8429</v>
      </c>
      <c r="E32" s="73">
        <v>8893</v>
      </c>
      <c r="F32" s="73">
        <v>17208</v>
      </c>
      <c r="G32" s="73">
        <v>8390</v>
      </c>
      <c r="H32" s="73">
        <v>8818</v>
      </c>
      <c r="I32" s="73">
        <v>114</v>
      </c>
      <c r="J32" s="73">
        <v>39</v>
      </c>
      <c r="K32" s="73">
        <v>75</v>
      </c>
    </row>
    <row r="33" spans="1:11" ht="20.25" customHeight="1" x14ac:dyDescent="0.2">
      <c r="A33" s="78" t="s">
        <v>207</v>
      </c>
      <c r="B33" s="73">
        <v>6683</v>
      </c>
      <c r="C33" s="73">
        <v>18978</v>
      </c>
      <c r="D33" s="73">
        <v>9364</v>
      </c>
      <c r="E33" s="73">
        <v>9614</v>
      </c>
      <c r="F33" s="73">
        <v>18969</v>
      </c>
      <c r="G33" s="73">
        <v>9362</v>
      </c>
      <c r="H33" s="73">
        <v>9607</v>
      </c>
      <c r="I33" s="73">
        <v>9</v>
      </c>
      <c r="J33" s="73">
        <v>2</v>
      </c>
      <c r="K33" s="73">
        <v>7</v>
      </c>
    </row>
    <row r="34" spans="1:11" ht="20.25" customHeight="1" x14ac:dyDescent="0.2">
      <c r="A34" s="78" t="s">
        <v>204</v>
      </c>
      <c r="B34" s="73">
        <v>4688</v>
      </c>
      <c r="C34" s="73">
        <v>13864</v>
      </c>
      <c r="D34" s="73">
        <v>6950</v>
      </c>
      <c r="E34" s="73">
        <v>6914</v>
      </c>
      <c r="F34" s="73">
        <v>13845</v>
      </c>
      <c r="G34" s="73">
        <v>6944</v>
      </c>
      <c r="H34" s="73">
        <v>6901</v>
      </c>
      <c r="I34" s="73">
        <v>19</v>
      </c>
      <c r="J34" s="73">
        <v>6</v>
      </c>
      <c r="K34" s="73">
        <v>13</v>
      </c>
    </row>
    <row r="35" spans="1:11" ht="20.25" customHeight="1" x14ac:dyDescent="0.2">
      <c r="A35" s="78" t="s">
        <v>196</v>
      </c>
      <c r="B35" s="73">
        <v>7094</v>
      </c>
      <c r="C35" s="73">
        <v>22202</v>
      </c>
      <c r="D35" s="73">
        <v>10904</v>
      </c>
      <c r="E35" s="73">
        <v>11298</v>
      </c>
      <c r="F35" s="73">
        <v>22175</v>
      </c>
      <c r="G35" s="73">
        <v>10897</v>
      </c>
      <c r="H35" s="73">
        <v>11278</v>
      </c>
      <c r="I35" s="73">
        <v>27</v>
      </c>
      <c r="J35" s="73">
        <v>7</v>
      </c>
      <c r="K35" s="73">
        <v>20</v>
      </c>
    </row>
    <row r="36" spans="1:11" ht="20.25" customHeight="1" x14ac:dyDescent="0.2">
      <c r="A36" s="78" t="s">
        <v>126</v>
      </c>
      <c r="B36" s="73">
        <v>2429</v>
      </c>
      <c r="C36" s="73">
        <v>6008</v>
      </c>
      <c r="D36" s="73">
        <v>3150</v>
      </c>
      <c r="E36" s="73">
        <v>2858</v>
      </c>
      <c r="F36" s="73">
        <v>5960</v>
      </c>
      <c r="G36" s="73">
        <v>3122</v>
      </c>
      <c r="H36" s="73">
        <v>2838</v>
      </c>
      <c r="I36" s="73">
        <v>48</v>
      </c>
      <c r="J36" s="73">
        <v>28</v>
      </c>
      <c r="K36" s="73">
        <v>20</v>
      </c>
    </row>
    <row r="37" spans="1:11" ht="20.25" customHeight="1" x14ac:dyDescent="0.2">
      <c r="A37" s="78" t="s">
        <v>181</v>
      </c>
      <c r="B37" s="73">
        <v>8151</v>
      </c>
      <c r="C37" s="73">
        <v>25268</v>
      </c>
      <c r="D37" s="73">
        <v>12162</v>
      </c>
      <c r="E37" s="73">
        <v>13106</v>
      </c>
      <c r="F37" s="73">
        <v>25202</v>
      </c>
      <c r="G37" s="73">
        <v>12146</v>
      </c>
      <c r="H37" s="73">
        <v>13056</v>
      </c>
      <c r="I37" s="73">
        <v>66</v>
      </c>
      <c r="J37" s="73">
        <v>16</v>
      </c>
      <c r="K37" s="73">
        <v>50</v>
      </c>
    </row>
    <row r="38" spans="1:11" ht="20.25" customHeight="1" x14ac:dyDescent="0.2">
      <c r="A38" s="78" t="s">
        <v>185</v>
      </c>
      <c r="B38" s="73">
        <v>8747</v>
      </c>
      <c r="C38" s="73">
        <v>29671</v>
      </c>
      <c r="D38" s="73">
        <v>14542</v>
      </c>
      <c r="E38" s="73">
        <v>15129</v>
      </c>
      <c r="F38" s="73">
        <v>29637</v>
      </c>
      <c r="G38" s="73">
        <v>14528</v>
      </c>
      <c r="H38" s="73">
        <v>15109</v>
      </c>
      <c r="I38" s="73">
        <v>34</v>
      </c>
      <c r="J38" s="73">
        <v>14</v>
      </c>
      <c r="K38" s="73">
        <v>20</v>
      </c>
    </row>
    <row r="39" spans="1:11" ht="20.25" customHeight="1" x14ac:dyDescent="0.2">
      <c r="A39" s="78" t="s">
        <v>131</v>
      </c>
      <c r="B39" s="73">
        <v>9764</v>
      </c>
      <c r="C39" s="73">
        <v>31456</v>
      </c>
      <c r="D39" s="73">
        <v>15372</v>
      </c>
      <c r="E39" s="73">
        <v>16084</v>
      </c>
      <c r="F39" s="73">
        <v>31321</v>
      </c>
      <c r="G39" s="73">
        <v>15314</v>
      </c>
      <c r="H39" s="73">
        <v>16007</v>
      </c>
      <c r="I39" s="73">
        <v>135</v>
      </c>
      <c r="J39" s="73">
        <v>58</v>
      </c>
      <c r="K39" s="73">
        <v>77</v>
      </c>
    </row>
    <row r="40" spans="1:11" ht="20.25" customHeight="1" x14ac:dyDescent="0.2">
      <c r="A40" s="79" t="s">
        <v>186</v>
      </c>
      <c r="B40" s="75">
        <v>13285</v>
      </c>
      <c r="C40" s="75">
        <v>41176</v>
      </c>
      <c r="D40" s="75">
        <v>20082</v>
      </c>
      <c r="E40" s="75">
        <v>21094</v>
      </c>
      <c r="F40" s="75">
        <v>41053</v>
      </c>
      <c r="G40" s="75">
        <v>20026</v>
      </c>
      <c r="H40" s="75">
        <v>21027</v>
      </c>
      <c r="I40" s="75">
        <v>123</v>
      </c>
      <c r="J40" s="75">
        <v>56</v>
      </c>
      <c r="K40" s="75">
        <v>67</v>
      </c>
    </row>
    <row r="43" spans="1:11" ht="18" x14ac:dyDescent="0.25">
      <c r="A43" s="644" t="s">
        <v>364</v>
      </c>
      <c r="B43" s="644"/>
      <c r="C43" s="65"/>
      <c r="D43" s="65"/>
      <c r="E43" s="65"/>
      <c r="F43" s="65"/>
      <c r="G43" s="65"/>
      <c r="H43" s="65"/>
      <c r="I43" s="65"/>
      <c r="J43" s="645" t="s">
        <v>288</v>
      </c>
      <c r="K43" s="645"/>
    </row>
    <row r="44" spans="1:11" ht="15.75" x14ac:dyDescent="0.2">
      <c r="A44" s="636" t="s">
        <v>20</v>
      </c>
      <c r="B44" s="637" t="s">
        <v>21</v>
      </c>
      <c r="C44" s="633" t="s">
        <v>300</v>
      </c>
      <c r="D44" s="639"/>
      <c r="E44" s="636"/>
      <c r="F44" s="632" t="s">
        <v>289</v>
      </c>
      <c r="G44" s="632"/>
      <c r="H44" s="632"/>
      <c r="I44" s="632" t="s">
        <v>310</v>
      </c>
      <c r="J44" s="632"/>
      <c r="K44" s="633"/>
    </row>
    <row r="45" spans="1:11" ht="15.75" x14ac:dyDescent="0.2">
      <c r="A45" s="636"/>
      <c r="B45" s="638"/>
      <c r="C45" s="66" t="s">
        <v>11</v>
      </c>
      <c r="D45" s="67" t="s">
        <v>9</v>
      </c>
      <c r="E45" s="67" t="s">
        <v>10</v>
      </c>
      <c r="F45" s="67" t="s">
        <v>11</v>
      </c>
      <c r="G45" s="67" t="s">
        <v>9</v>
      </c>
      <c r="H45" s="67" t="s">
        <v>10</v>
      </c>
      <c r="I45" s="67" t="s">
        <v>11</v>
      </c>
      <c r="J45" s="67" t="s">
        <v>9</v>
      </c>
      <c r="K45" s="69" t="s">
        <v>10</v>
      </c>
    </row>
    <row r="46" spans="1:11" ht="21.75" customHeight="1" x14ac:dyDescent="0.2">
      <c r="A46" s="70">
        <v>2007</v>
      </c>
      <c r="B46" s="80">
        <v>74990</v>
      </c>
      <c r="C46" s="81">
        <v>209890</v>
      </c>
      <c r="D46" s="81">
        <v>102380</v>
      </c>
      <c r="E46" s="81">
        <v>107510</v>
      </c>
      <c r="F46" s="81">
        <v>209024</v>
      </c>
      <c r="G46" s="81">
        <v>102036</v>
      </c>
      <c r="H46" s="81">
        <v>106988</v>
      </c>
      <c r="I46" s="81">
        <v>866</v>
      </c>
      <c r="J46" s="81">
        <v>344</v>
      </c>
      <c r="K46" s="81">
        <v>522</v>
      </c>
    </row>
    <row r="47" spans="1:11" ht="21.75" customHeight="1" x14ac:dyDescent="0.2">
      <c r="A47" s="82" t="s">
        <v>243</v>
      </c>
      <c r="B47" s="83">
        <v>2157</v>
      </c>
      <c r="C47" s="84">
        <v>4974</v>
      </c>
      <c r="D47" s="84">
        <v>2500</v>
      </c>
      <c r="E47" s="84">
        <v>2474</v>
      </c>
      <c r="F47" s="84">
        <v>4897</v>
      </c>
      <c r="G47" s="84">
        <v>2445</v>
      </c>
      <c r="H47" s="84">
        <v>2452</v>
      </c>
      <c r="I47" s="84">
        <v>77</v>
      </c>
      <c r="J47" s="84">
        <v>55</v>
      </c>
      <c r="K47" s="84">
        <v>22</v>
      </c>
    </row>
    <row r="48" spans="1:11" ht="21.75" customHeight="1" x14ac:dyDescent="0.2">
      <c r="A48" s="82" t="s">
        <v>158</v>
      </c>
      <c r="B48" s="83">
        <v>2308</v>
      </c>
      <c r="C48" s="84">
        <v>6213</v>
      </c>
      <c r="D48" s="84">
        <v>2989</v>
      </c>
      <c r="E48" s="84">
        <v>3224</v>
      </c>
      <c r="F48" s="84">
        <v>6183</v>
      </c>
      <c r="G48" s="84">
        <v>2984</v>
      </c>
      <c r="H48" s="84">
        <v>3199</v>
      </c>
      <c r="I48" s="84">
        <v>30</v>
      </c>
      <c r="J48" s="84">
        <v>5</v>
      </c>
      <c r="K48" s="84">
        <v>25</v>
      </c>
    </row>
    <row r="49" spans="1:11" ht="21.75" customHeight="1" x14ac:dyDescent="0.2">
      <c r="A49" s="82" t="s">
        <v>153</v>
      </c>
      <c r="B49" s="83">
        <v>4730</v>
      </c>
      <c r="C49" s="84">
        <v>13314</v>
      </c>
      <c r="D49" s="84">
        <v>6484</v>
      </c>
      <c r="E49" s="84">
        <v>6830</v>
      </c>
      <c r="F49" s="84">
        <v>13293</v>
      </c>
      <c r="G49" s="84">
        <v>6477</v>
      </c>
      <c r="H49" s="84">
        <v>6816</v>
      </c>
      <c r="I49" s="84">
        <v>21</v>
      </c>
      <c r="J49" s="84">
        <v>7</v>
      </c>
      <c r="K49" s="84">
        <v>14</v>
      </c>
    </row>
    <row r="50" spans="1:11" ht="21.75" customHeight="1" x14ac:dyDescent="0.2">
      <c r="A50" s="82" t="s">
        <v>160</v>
      </c>
      <c r="B50" s="83">
        <v>6858</v>
      </c>
      <c r="C50" s="84">
        <v>18420</v>
      </c>
      <c r="D50" s="84">
        <v>8898</v>
      </c>
      <c r="E50" s="84">
        <v>9522</v>
      </c>
      <c r="F50" s="84">
        <v>18342</v>
      </c>
      <c r="G50" s="84">
        <v>8869</v>
      </c>
      <c r="H50" s="84">
        <v>9473</v>
      </c>
      <c r="I50" s="84">
        <v>78</v>
      </c>
      <c r="J50" s="84">
        <v>29</v>
      </c>
      <c r="K50" s="84">
        <v>49</v>
      </c>
    </row>
    <row r="51" spans="1:11" ht="21.75" customHeight="1" x14ac:dyDescent="0.2">
      <c r="A51" s="82" t="s">
        <v>159</v>
      </c>
      <c r="B51" s="83">
        <v>8125</v>
      </c>
      <c r="C51" s="84">
        <v>27893</v>
      </c>
      <c r="D51" s="84">
        <v>13169</v>
      </c>
      <c r="E51" s="84">
        <v>14724</v>
      </c>
      <c r="F51" s="84">
        <v>27863</v>
      </c>
      <c r="G51" s="84">
        <v>13152</v>
      </c>
      <c r="H51" s="84">
        <v>14711</v>
      </c>
      <c r="I51" s="84">
        <v>30</v>
      </c>
      <c r="J51" s="84">
        <v>17</v>
      </c>
      <c r="K51" s="84">
        <v>13</v>
      </c>
    </row>
    <row r="52" spans="1:11" ht="21.75" customHeight="1" x14ac:dyDescent="0.2">
      <c r="A52" s="82" t="s">
        <v>155</v>
      </c>
      <c r="B52" s="83">
        <v>3213</v>
      </c>
      <c r="C52" s="84">
        <v>7066</v>
      </c>
      <c r="D52" s="84">
        <v>3566</v>
      </c>
      <c r="E52" s="84">
        <v>3500</v>
      </c>
      <c r="F52" s="84">
        <v>7024</v>
      </c>
      <c r="G52" s="84">
        <v>3553</v>
      </c>
      <c r="H52" s="84">
        <v>3471</v>
      </c>
      <c r="I52" s="84">
        <v>42</v>
      </c>
      <c r="J52" s="84">
        <v>13</v>
      </c>
      <c r="K52" s="84">
        <v>29</v>
      </c>
    </row>
    <row r="53" spans="1:11" ht="21.75" customHeight="1" x14ac:dyDescent="0.2">
      <c r="A53" s="82" t="s">
        <v>64</v>
      </c>
      <c r="B53" s="83">
        <v>5352</v>
      </c>
      <c r="C53" s="84">
        <v>12586</v>
      </c>
      <c r="D53" s="84">
        <v>6333</v>
      </c>
      <c r="E53" s="84">
        <v>6253</v>
      </c>
      <c r="F53" s="84">
        <v>12535</v>
      </c>
      <c r="G53" s="84">
        <v>6318</v>
      </c>
      <c r="H53" s="84">
        <v>6217</v>
      </c>
      <c r="I53" s="84">
        <v>51</v>
      </c>
      <c r="J53" s="84">
        <v>15</v>
      </c>
      <c r="K53" s="84">
        <v>36</v>
      </c>
    </row>
    <row r="54" spans="1:11" ht="21.75" customHeight="1" x14ac:dyDescent="0.2">
      <c r="A54" s="82" t="s">
        <v>162</v>
      </c>
      <c r="B54" s="83">
        <v>4797</v>
      </c>
      <c r="C54" s="84">
        <v>12036</v>
      </c>
      <c r="D54" s="84">
        <v>6011</v>
      </c>
      <c r="E54" s="84">
        <v>6025</v>
      </c>
      <c r="F54" s="84">
        <v>11991</v>
      </c>
      <c r="G54" s="84">
        <v>6005</v>
      </c>
      <c r="H54" s="84">
        <v>5986</v>
      </c>
      <c r="I54" s="84">
        <v>45</v>
      </c>
      <c r="J54" s="84">
        <v>6</v>
      </c>
      <c r="K54" s="84">
        <v>39</v>
      </c>
    </row>
    <row r="55" spans="1:11" ht="21.75" customHeight="1" x14ac:dyDescent="0.2">
      <c r="A55" s="82" t="s">
        <v>157</v>
      </c>
      <c r="B55" s="83">
        <v>3452</v>
      </c>
      <c r="C55" s="84">
        <v>8924</v>
      </c>
      <c r="D55" s="84">
        <v>4401</v>
      </c>
      <c r="E55" s="84">
        <v>4523</v>
      </c>
      <c r="F55" s="84">
        <v>8904</v>
      </c>
      <c r="G55" s="84">
        <v>4396</v>
      </c>
      <c r="H55" s="84">
        <v>4508</v>
      </c>
      <c r="I55" s="84">
        <v>20</v>
      </c>
      <c r="J55" s="84">
        <v>5</v>
      </c>
      <c r="K55" s="84">
        <v>15</v>
      </c>
    </row>
    <row r="56" spans="1:11" ht="21.75" customHeight="1" x14ac:dyDescent="0.2">
      <c r="A56" s="82" t="s">
        <v>195</v>
      </c>
      <c r="B56" s="83">
        <v>3481</v>
      </c>
      <c r="C56" s="84">
        <v>9658</v>
      </c>
      <c r="D56" s="84">
        <v>4755</v>
      </c>
      <c r="E56" s="84">
        <v>4903</v>
      </c>
      <c r="F56" s="84">
        <v>9621</v>
      </c>
      <c r="G56" s="84">
        <v>4740</v>
      </c>
      <c r="H56" s="84">
        <v>4881</v>
      </c>
      <c r="I56" s="84">
        <v>37</v>
      </c>
      <c r="J56" s="84">
        <v>15</v>
      </c>
      <c r="K56" s="84">
        <v>22</v>
      </c>
    </row>
    <row r="57" spans="1:11" ht="21.75" customHeight="1" x14ac:dyDescent="0.2">
      <c r="A57" s="82" t="s">
        <v>261</v>
      </c>
      <c r="B57" s="83">
        <v>2799</v>
      </c>
      <c r="C57" s="84">
        <v>6912</v>
      </c>
      <c r="D57" s="84">
        <v>3483</v>
      </c>
      <c r="E57" s="84">
        <v>3429</v>
      </c>
      <c r="F57" s="84">
        <v>6903</v>
      </c>
      <c r="G57" s="84">
        <v>3483</v>
      </c>
      <c r="H57" s="84">
        <v>3420</v>
      </c>
      <c r="I57" s="84">
        <v>9</v>
      </c>
      <c r="J57" s="84">
        <v>0</v>
      </c>
      <c r="K57" s="84">
        <v>9</v>
      </c>
    </row>
    <row r="58" spans="1:11" ht="21.75" customHeight="1" x14ac:dyDescent="0.2">
      <c r="A58" s="82" t="s">
        <v>244</v>
      </c>
      <c r="B58" s="83">
        <v>7036</v>
      </c>
      <c r="C58" s="84">
        <v>20358</v>
      </c>
      <c r="D58" s="84">
        <v>10091</v>
      </c>
      <c r="E58" s="84">
        <v>10267</v>
      </c>
      <c r="F58" s="84">
        <v>20258</v>
      </c>
      <c r="G58" s="84">
        <v>10062</v>
      </c>
      <c r="H58" s="84">
        <v>10196</v>
      </c>
      <c r="I58" s="84">
        <v>100</v>
      </c>
      <c r="J58" s="84">
        <v>29</v>
      </c>
      <c r="K58" s="84">
        <v>71</v>
      </c>
    </row>
    <row r="59" spans="1:11" ht="21.75" customHeight="1" x14ac:dyDescent="0.2">
      <c r="A59" s="82" t="s">
        <v>241</v>
      </c>
      <c r="B59" s="83">
        <v>4264</v>
      </c>
      <c r="C59" s="84">
        <v>11720</v>
      </c>
      <c r="D59" s="84">
        <v>5837</v>
      </c>
      <c r="E59" s="84">
        <v>5883</v>
      </c>
      <c r="F59" s="84">
        <v>11701</v>
      </c>
      <c r="G59" s="84">
        <v>5831</v>
      </c>
      <c r="H59" s="84">
        <v>5870</v>
      </c>
      <c r="I59" s="84">
        <v>19</v>
      </c>
      <c r="J59" s="84">
        <v>6</v>
      </c>
      <c r="K59" s="84">
        <v>13</v>
      </c>
    </row>
    <row r="60" spans="1:11" ht="21.75" customHeight="1" x14ac:dyDescent="0.2">
      <c r="A60" s="82" t="s">
        <v>242</v>
      </c>
      <c r="B60" s="83">
        <v>11787</v>
      </c>
      <c r="C60" s="84">
        <v>37180</v>
      </c>
      <c r="D60" s="84">
        <v>17680</v>
      </c>
      <c r="E60" s="84">
        <v>19500</v>
      </c>
      <c r="F60" s="84">
        <v>36929</v>
      </c>
      <c r="G60" s="84">
        <v>17555</v>
      </c>
      <c r="H60" s="84">
        <v>19374</v>
      </c>
      <c r="I60" s="84">
        <v>251</v>
      </c>
      <c r="J60" s="84">
        <v>125</v>
      </c>
      <c r="K60" s="84">
        <v>126</v>
      </c>
    </row>
    <row r="61" spans="1:11" ht="21.75" customHeight="1" x14ac:dyDescent="0.2">
      <c r="A61" s="82" t="s">
        <v>214</v>
      </c>
      <c r="B61" s="83">
        <v>2145</v>
      </c>
      <c r="C61" s="84">
        <v>6682</v>
      </c>
      <c r="D61" s="84">
        <v>3222</v>
      </c>
      <c r="E61" s="84">
        <v>3460</v>
      </c>
      <c r="F61" s="84">
        <v>6656</v>
      </c>
      <c r="G61" s="84">
        <v>3212</v>
      </c>
      <c r="H61" s="84">
        <v>3444</v>
      </c>
      <c r="I61" s="84">
        <v>26</v>
      </c>
      <c r="J61" s="84">
        <v>10</v>
      </c>
      <c r="K61" s="84">
        <v>16</v>
      </c>
    </row>
    <row r="62" spans="1:11" ht="21.75" customHeight="1" x14ac:dyDescent="0.2">
      <c r="A62" s="85" t="s">
        <v>254</v>
      </c>
      <c r="B62" s="86">
        <v>2486</v>
      </c>
      <c r="C62" s="87">
        <v>5954</v>
      </c>
      <c r="D62" s="87">
        <v>2961</v>
      </c>
      <c r="E62" s="87">
        <v>2993</v>
      </c>
      <c r="F62" s="87">
        <v>5924</v>
      </c>
      <c r="G62" s="87">
        <v>2954</v>
      </c>
      <c r="H62" s="87">
        <v>2970</v>
      </c>
      <c r="I62" s="87">
        <v>30</v>
      </c>
      <c r="J62" s="87">
        <v>7</v>
      </c>
      <c r="K62" s="87">
        <v>23</v>
      </c>
    </row>
    <row r="64" spans="1:11" ht="18" x14ac:dyDescent="0.2">
      <c r="A64" s="627" t="s">
        <v>298</v>
      </c>
      <c r="B64" s="627"/>
      <c r="C64" s="47"/>
      <c r="D64" s="88"/>
      <c r="E64" s="48"/>
      <c r="F64" s="47"/>
      <c r="G64" s="47"/>
      <c r="H64" s="47"/>
      <c r="I64" s="47"/>
      <c r="J64" s="47"/>
      <c r="K64" s="34" t="s">
        <v>308</v>
      </c>
    </row>
    <row r="65" spans="1:11" ht="15.75" x14ac:dyDescent="0.2">
      <c r="A65" s="634" t="s">
        <v>20</v>
      </c>
      <c r="B65" s="642" t="s">
        <v>21</v>
      </c>
      <c r="C65" s="641" t="s">
        <v>0</v>
      </c>
      <c r="D65" s="641"/>
      <c r="E65" s="634"/>
      <c r="F65" s="635" t="s">
        <v>172</v>
      </c>
      <c r="G65" s="635"/>
      <c r="H65" s="635"/>
      <c r="I65" s="635" t="s">
        <v>310</v>
      </c>
      <c r="J65" s="635"/>
      <c r="K65" s="640"/>
    </row>
    <row r="66" spans="1:11" ht="15.75" x14ac:dyDescent="0.2">
      <c r="A66" s="634"/>
      <c r="B66" s="643"/>
      <c r="C66" s="89" t="s">
        <v>11</v>
      </c>
      <c r="D66" s="89" t="s">
        <v>9</v>
      </c>
      <c r="E66" s="89" t="s">
        <v>10</v>
      </c>
      <c r="F66" s="89" t="s">
        <v>11</v>
      </c>
      <c r="G66" s="89" t="s">
        <v>9</v>
      </c>
      <c r="H66" s="89" t="s">
        <v>10</v>
      </c>
      <c r="I66" s="89" t="s">
        <v>11</v>
      </c>
      <c r="J66" s="89" t="s">
        <v>9</v>
      </c>
      <c r="K66" s="90" t="s">
        <v>10</v>
      </c>
    </row>
    <row r="67" spans="1:11" s="65" customFormat="1" ht="15.75" x14ac:dyDescent="0.2">
      <c r="A67" s="70">
        <v>2007</v>
      </c>
      <c r="B67" s="91">
        <v>166876</v>
      </c>
      <c r="C67" s="91">
        <v>469013</v>
      </c>
      <c r="D67" s="91">
        <v>232958</v>
      </c>
      <c r="E67" s="91">
        <v>236055</v>
      </c>
      <c r="F67" s="91">
        <v>466181</v>
      </c>
      <c r="G67" s="91">
        <v>231639</v>
      </c>
      <c r="H67" s="91">
        <v>234542</v>
      </c>
      <c r="I67" s="91">
        <v>2832</v>
      </c>
      <c r="J67" s="92">
        <v>1319</v>
      </c>
      <c r="K67" s="93">
        <v>1513</v>
      </c>
    </row>
    <row r="68" spans="1:11" ht="15.75" x14ac:dyDescent="0.2">
      <c r="A68" s="78" t="s">
        <v>267</v>
      </c>
      <c r="B68" s="94">
        <v>2318</v>
      </c>
      <c r="C68" s="94">
        <v>5077</v>
      </c>
      <c r="D68" s="94">
        <v>2676</v>
      </c>
      <c r="E68" s="94">
        <v>2401</v>
      </c>
      <c r="F68" s="94">
        <v>5051</v>
      </c>
      <c r="G68" s="94">
        <v>2670</v>
      </c>
      <c r="H68" s="94">
        <v>2381</v>
      </c>
      <c r="I68" s="94">
        <v>26</v>
      </c>
      <c r="J68" s="95">
        <v>6</v>
      </c>
      <c r="K68" s="96">
        <v>20</v>
      </c>
    </row>
    <row r="69" spans="1:11" ht="15.75" x14ac:dyDescent="0.2">
      <c r="A69" s="78" t="s">
        <v>238</v>
      </c>
      <c r="B69" s="94">
        <v>4186</v>
      </c>
      <c r="C69" s="94">
        <v>10469</v>
      </c>
      <c r="D69" s="94">
        <v>5314</v>
      </c>
      <c r="E69" s="94">
        <v>5155</v>
      </c>
      <c r="F69" s="94">
        <v>10416</v>
      </c>
      <c r="G69" s="94">
        <v>5296</v>
      </c>
      <c r="H69" s="94">
        <v>5120</v>
      </c>
      <c r="I69" s="94">
        <v>53</v>
      </c>
      <c r="J69" s="95">
        <v>18</v>
      </c>
      <c r="K69" s="96">
        <v>35</v>
      </c>
    </row>
    <row r="70" spans="1:11" ht="15.75" x14ac:dyDescent="0.2">
      <c r="A70" s="78" t="s">
        <v>265</v>
      </c>
      <c r="B70" s="94">
        <v>3106</v>
      </c>
      <c r="C70" s="94">
        <v>7308</v>
      </c>
      <c r="D70" s="94">
        <v>3659</v>
      </c>
      <c r="E70" s="94">
        <v>3649</v>
      </c>
      <c r="F70" s="94">
        <v>7285</v>
      </c>
      <c r="G70" s="94">
        <v>3655</v>
      </c>
      <c r="H70" s="94">
        <v>3630</v>
      </c>
      <c r="I70" s="94">
        <v>23</v>
      </c>
      <c r="J70" s="95">
        <v>4</v>
      </c>
      <c r="K70" s="96">
        <v>19</v>
      </c>
    </row>
    <row r="71" spans="1:11" ht="15.75" x14ac:dyDescent="0.2">
      <c r="A71" s="78" t="s">
        <v>262</v>
      </c>
      <c r="B71" s="94">
        <v>2240</v>
      </c>
      <c r="C71" s="94">
        <v>4904</v>
      </c>
      <c r="D71" s="94">
        <v>2557</v>
      </c>
      <c r="E71" s="94">
        <v>2347</v>
      </c>
      <c r="F71" s="94">
        <v>4869</v>
      </c>
      <c r="G71" s="94">
        <v>2540</v>
      </c>
      <c r="H71" s="94">
        <v>2329</v>
      </c>
      <c r="I71" s="94">
        <v>35</v>
      </c>
      <c r="J71" s="95">
        <v>17</v>
      </c>
      <c r="K71" s="96">
        <v>18</v>
      </c>
    </row>
    <row r="72" spans="1:11" ht="15.75" x14ac:dyDescent="0.2">
      <c r="A72" s="78" t="s">
        <v>314</v>
      </c>
      <c r="B72" s="94">
        <v>4276</v>
      </c>
      <c r="C72" s="94">
        <v>11044</v>
      </c>
      <c r="D72" s="94">
        <v>5592</v>
      </c>
      <c r="E72" s="94">
        <v>5452</v>
      </c>
      <c r="F72" s="94">
        <v>11000</v>
      </c>
      <c r="G72" s="94">
        <v>5583</v>
      </c>
      <c r="H72" s="94">
        <v>5417</v>
      </c>
      <c r="I72" s="94">
        <v>44</v>
      </c>
      <c r="J72" s="95">
        <v>9</v>
      </c>
      <c r="K72" s="96">
        <v>35</v>
      </c>
    </row>
    <row r="73" spans="1:11" ht="15.75" x14ac:dyDescent="0.2">
      <c r="A73" s="78" t="s">
        <v>149</v>
      </c>
      <c r="B73" s="94">
        <v>5811</v>
      </c>
      <c r="C73" s="94">
        <v>13706</v>
      </c>
      <c r="D73" s="94">
        <v>7071</v>
      </c>
      <c r="E73" s="94">
        <v>6635</v>
      </c>
      <c r="F73" s="94">
        <v>13635</v>
      </c>
      <c r="G73" s="94">
        <v>7048</v>
      </c>
      <c r="H73" s="94">
        <v>6587</v>
      </c>
      <c r="I73" s="94">
        <v>71</v>
      </c>
      <c r="J73" s="95">
        <v>23</v>
      </c>
      <c r="K73" s="96">
        <v>48</v>
      </c>
    </row>
    <row r="74" spans="1:11" ht="15.75" x14ac:dyDescent="0.2">
      <c r="A74" s="78" t="s">
        <v>245</v>
      </c>
      <c r="B74" s="94">
        <v>14244</v>
      </c>
      <c r="C74" s="94">
        <v>41932</v>
      </c>
      <c r="D74" s="94">
        <v>21028</v>
      </c>
      <c r="E74" s="94">
        <v>20904</v>
      </c>
      <c r="F74" s="94">
        <v>41171</v>
      </c>
      <c r="G74" s="94">
        <v>20641</v>
      </c>
      <c r="H74" s="94">
        <v>20530</v>
      </c>
      <c r="I74" s="94">
        <v>761</v>
      </c>
      <c r="J74" s="95">
        <v>387</v>
      </c>
      <c r="K74" s="96">
        <v>374</v>
      </c>
    </row>
    <row r="75" spans="1:11" ht="15.75" x14ac:dyDescent="0.2">
      <c r="A75" s="78" t="s">
        <v>148</v>
      </c>
      <c r="B75" s="94">
        <v>5602</v>
      </c>
      <c r="C75" s="94">
        <v>16932</v>
      </c>
      <c r="D75" s="94">
        <v>8401</v>
      </c>
      <c r="E75" s="94">
        <v>8531</v>
      </c>
      <c r="F75" s="94">
        <v>16853</v>
      </c>
      <c r="G75" s="94">
        <v>8366</v>
      </c>
      <c r="H75" s="94">
        <v>8487</v>
      </c>
      <c r="I75" s="94">
        <v>79</v>
      </c>
      <c r="J75" s="95">
        <v>35</v>
      </c>
      <c r="K75" s="96">
        <v>44</v>
      </c>
    </row>
    <row r="76" spans="1:11" ht="15.75" x14ac:dyDescent="0.2">
      <c r="A76" s="78" t="s">
        <v>277</v>
      </c>
      <c r="B76" s="94">
        <v>6578</v>
      </c>
      <c r="C76" s="94">
        <v>17445</v>
      </c>
      <c r="D76" s="94">
        <v>8825</v>
      </c>
      <c r="E76" s="94">
        <v>8620</v>
      </c>
      <c r="F76" s="94">
        <v>17367</v>
      </c>
      <c r="G76" s="94">
        <v>8799</v>
      </c>
      <c r="H76" s="94">
        <v>8568</v>
      </c>
      <c r="I76" s="94">
        <v>78</v>
      </c>
      <c r="J76" s="95">
        <v>26</v>
      </c>
      <c r="K76" s="96">
        <v>52</v>
      </c>
    </row>
    <row r="77" spans="1:11" ht="15.75" x14ac:dyDescent="0.2">
      <c r="A77" s="78" t="s">
        <v>278</v>
      </c>
      <c r="B77" s="94">
        <v>6362</v>
      </c>
      <c r="C77" s="94">
        <v>19248</v>
      </c>
      <c r="D77" s="94">
        <v>9422</v>
      </c>
      <c r="E77" s="94">
        <v>9826</v>
      </c>
      <c r="F77" s="94">
        <v>19206</v>
      </c>
      <c r="G77" s="94">
        <v>9411</v>
      </c>
      <c r="H77" s="94">
        <v>9795</v>
      </c>
      <c r="I77" s="94">
        <v>42</v>
      </c>
      <c r="J77" s="95">
        <v>11</v>
      </c>
      <c r="K77" s="96">
        <v>31</v>
      </c>
    </row>
    <row r="78" spans="1:11" ht="15.75" x14ac:dyDescent="0.2">
      <c r="A78" s="78" t="s">
        <v>239</v>
      </c>
      <c r="B78" s="94">
        <v>10272</v>
      </c>
      <c r="C78" s="94">
        <v>30841</v>
      </c>
      <c r="D78" s="94">
        <v>15196</v>
      </c>
      <c r="E78" s="94">
        <v>15645</v>
      </c>
      <c r="F78" s="94">
        <v>30692</v>
      </c>
      <c r="G78" s="94">
        <v>15121</v>
      </c>
      <c r="H78" s="94">
        <v>15571</v>
      </c>
      <c r="I78" s="94">
        <v>149</v>
      </c>
      <c r="J78" s="95">
        <v>75</v>
      </c>
      <c r="K78" s="96">
        <v>74</v>
      </c>
    </row>
    <row r="79" spans="1:11" ht="15.75" x14ac:dyDescent="0.2">
      <c r="A79" s="78" t="s">
        <v>178</v>
      </c>
      <c r="B79" s="94">
        <v>7169</v>
      </c>
      <c r="C79" s="94">
        <v>17593</v>
      </c>
      <c r="D79" s="94">
        <v>8611</v>
      </c>
      <c r="E79" s="94">
        <v>8982</v>
      </c>
      <c r="F79" s="94">
        <v>17501</v>
      </c>
      <c r="G79" s="94">
        <v>8563</v>
      </c>
      <c r="H79" s="94">
        <v>8938</v>
      </c>
      <c r="I79" s="94">
        <v>92</v>
      </c>
      <c r="J79" s="95">
        <v>48</v>
      </c>
      <c r="K79" s="96">
        <v>44</v>
      </c>
    </row>
    <row r="80" spans="1:11" ht="15.75" x14ac:dyDescent="0.2">
      <c r="A80" s="78" t="s">
        <v>234</v>
      </c>
      <c r="B80" s="94">
        <v>3721</v>
      </c>
      <c r="C80" s="94">
        <v>8726</v>
      </c>
      <c r="D80" s="94">
        <v>4379</v>
      </c>
      <c r="E80" s="94">
        <v>4347</v>
      </c>
      <c r="F80" s="94">
        <v>8669</v>
      </c>
      <c r="G80" s="94">
        <v>4359</v>
      </c>
      <c r="H80" s="94">
        <v>4310</v>
      </c>
      <c r="I80" s="94">
        <v>57</v>
      </c>
      <c r="J80" s="95">
        <v>20</v>
      </c>
      <c r="K80" s="96">
        <v>37</v>
      </c>
    </row>
    <row r="81" spans="1:11" ht="15.75" x14ac:dyDescent="0.2">
      <c r="A81" s="78" t="s">
        <v>264</v>
      </c>
      <c r="B81" s="94">
        <v>6503</v>
      </c>
      <c r="C81" s="94">
        <v>17370</v>
      </c>
      <c r="D81" s="94">
        <v>8452</v>
      </c>
      <c r="E81" s="94">
        <v>8918</v>
      </c>
      <c r="F81" s="94">
        <v>17290</v>
      </c>
      <c r="G81" s="94">
        <v>8421</v>
      </c>
      <c r="H81" s="94">
        <v>8869</v>
      </c>
      <c r="I81" s="94">
        <v>80</v>
      </c>
      <c r="J81" s="95">
        <v>31</v>
      </c>
      <c r="K81" s="96">
        <v>49</v>
      </c>
    </row>
    <row r="82" spans="1:11" ht="15.75" x14ac:dyDescent="0.2">
      <c r="A82" s="78" t="s">
        <v>215</v>
      </c>
      <c r="B82" s="94">
        <v>6556</v>
      </c>
      <c r="C82" s="94">
        <v>20724</v>
      </c>
      <c r="D82" s="94">
        <v>10258</v>
      </c>
      <c r="E82" s="94">
        <v>10466</v>
      </c>
      <c r="F82" s="94">
        <v>20701</v>
      </c>
      <c r="G82" s="94">
        <v>10250</v>
      </c>
      <c r="H82" s="94">
        <v>10451</v>
      </c>
      <c r="I82" s="94">
        <v>23</v>
      </c>
      <c r="J82" s="95">
        <v>8</v>
      </c>
      <c r="K82" s="96">
        <v>15</v>
      </c>
    </row>
    <row r="83" spans="1:11" ht="15.75" x14ac:dyDescent="0.2">
      <c r="A83" s="78" t="s">
        <v>166</v>
      </c>
      <c r="B83" s="94">
        <v>6977</v>
      </c>
      <c r="C83" s="94">
        <v>20635</v>
      </c>
      <c r="D83" s="94">
        <v>9961</v>
      </c>
      <c r="E83" s="94">
        <v>10674</v>
      </c>
      <c r="F83" s="94">
        <v>20591</v>
      </c>
      <c r="G83" s="94">
        <v>9946</v>
      </c>
      <c r="H83" s="94">
        <v>10645</v>
      </c>
      <c r="I83" s="94">
        <v>44</v>
      </c>
      <c r="J83" s="95">
        <v>15</v>
      </c>
      <c r="K83" s="96">
        <v>29</v>
      </c>
    </row>
    <row r="84" spans="1:11" ht="15.75" x14ac:dyDescent="0.2">
      <c r="A84" s="78" t="s">
        <v>147</v>
      </c>
      <c r="B84" s="94">
        <v>3848</v>
      </c>
      <c r="C84" s="94">
        <v>10159</v>
      </c>
      <c r="D84" s="94">
        <v>5042</v>
      </c>
      <c r="E84" s="94">
        <v>5117</v>
      </c>
      <c r="F84" s="94">
        <v>10067</v>
      </c>
      <c r="G84" s="94">
        <v>5007</v>
      </c>
      <c r="H84" s="94">
        <v>5060</v>
      </c>
      <c r="I84" s="94">
        <v>92</v>
      </c>
      <c r="J84" s="95">
        <v>35</v>
      </c>
      <c r="K84" s="96">
        <v>57</v>
      </c>
    </row>
    <row r="85" spans="1:11" ht="15.75" x14ac:dyDescent="0.2">
      <c r="A85" s="78" t="s">
        <v>212</v>
      </c>
      <c r="B85" s="94">
        <v>7727</v>
      </c>
      <c r="C85" s="94">
        <v>21647</v>
      </c>
      <c r="D85" s="94">
        <v>10712</v>
      </c>
      <c r="E85" s="94">
        <v>10935</v>
      </c>
      <c r="F85" s="94">
        <v>21596</v>
      </c>
      <c r="G85" s="94">
        <v>10693</v>
      </c>
      <c r="H85" s="94">
        <v>10903</v>
      </c>
      <c r="I85" s="94">
        <v>51</v>
      </c>
      <c r="J85" s="95">
        <v>19</v>
      </c>
      <c r="K85" s="96">
        <v>32</v>
      </c>
    </row>
    <row r="86" spans="1:11" ht="15.75" x14ac:dyDescent="0.2">
      <c r="A86" s="78" t="s">
        <v>151</v>
      </c>
      <c r="B86" s="94">
        <v>8374</v>
      </c>
      <c r="C86" s="94">
        <v>21532</v>
      </c>
      <c r="D86" s="94">
        <v>10106</v>
      </c>
      <c r="E86" s="94">
        <v>11426</v>
      </c>
      <c r="F86" s="94">
        <v>21457</v>
      </c>
      <c r="G86" s="94">
        <v>10086</v>
      </c>
      <c r="H86" s="94">
        <v>11371</v>
      </c>
      <c r="I86" s="94">
        <v>75</v>
      </c>
      <c r="J86" s="95">
        <v>20</v>
      </c>
      <c r="K86" s="96">
        <v>55</v>
      </c>
    </row>
    <row r="87" spans="1:11" ht="15.75" x14ac:dyDescent="0.2">
      <c r="A87" s="78" t="s">
        <v>209</v>
      </c>
      <c r="B87" s="94">
        <v>4627</v>
      </c>
      <c r="C87" s="94">
        <v>13787</v>
      </c>
      <c r="D87" s="94">
        <v>7015</v>
      </c>
      <c r="E87" s="94">
        <v>6772</v>
      </c>
      <c r="F87" s="94">
        <v>13748</v>
      </c>
      <c r="G87" s="94">
        <v>7009</v>
      </c>
      <c r="H87" s="94">
        <v>6739</v>
      </c>
      <c r="I87" s="94">
        <v>39</v>
      </c>
      <c r="J87" s="95">
        <v>6</v>
      </c>
      <c r="K87" s="96">
        <v>33</v>
      </c>
    </row>
    <row r="88" spans="1:11" ht="15.75" x14ac:dyDescent="0.2">
      <c r="A88" s="78" t="s">
        <v>315</v>
      </c>
      <c r="B88" s="94">
        <v>4985</v>
      </c>
      <c r="C88" s="94">
        <v>16201</v>
      </c>
      <c r="D88" s="94">
        <v>8136</v>
      </c>
      <c r="E88" s="94">
        <v>8065</v>
      </c>
      <c r="F88" s="94">
        <v>16164</v>
      </c>
      <c r="G88" s="94">
        <v>8122</v>
      </c>
      <c r="H88" s="94">
        <v>8042</v>
      </c>
      <c r="I88" s="94">
        <v>37</v>
      </c>
      <c r="J88" s="95">
        <v>14</v>
      </c>
      <c r="K88" s="96">
        <v>23</v>
      </c>
    </row>
    <row r="89" spans="1:11" ht="15.75" x14ac:dyDescent="0.2">
      <c r="A89" s="78" t="s">
        <v>256</v>
      </c>
      <c r="B89" s="94">
        <v>4982</v>
      </c>
      <c r="C89" s="94">
        <v>13098</v>
      </c>
      <c r="D89" s="94">
        <v>6688</v>
      </c>
      <c r="E89" s="94">
        <v>6410</v>
      </c>
      <c r="F89" s="94">
        <v>13053</v>
      </c>
      <c r="G89" s="94">
        <v>6669</v>
      </c>
      <c r="H89" s="94">
        <v>6384</v>
      </c>
      <c r="I89" s="94">
        <v>45</v>
      </c>
      <c r="J89" s="95">
        <v>19</v>
      </c>
      <c r="K89" s="96">
        <v>26</v>
      </c>
    </row>
    <row r="90" spans="1:11" ht="15.75" x14ac:dyDescent="0.2">
      <c r="A90" s="78" t="s">
        <v>235</v>
      </c>
      <c r="B90" s="94">
        <v>6386</v>
      </c>
      <c r="C90" s="94">
        <v>16693</v>
      </c>
      <c r="D90" s="94">
        <v>8044</v>
      </c>
      <c r="E90" s="94">
        <v>8649</v>
      </c>
      <c r="F90" s="94">
        <v>16642</v>
      </c>
      <c r="G90" s="94">
        <v>8032</v>
      </c>
      <c r="H90" s="94">
        <v>8610</v>
      </c>
      <c r="I90" s="94">
        <v>51</v>
      </c>
      <c r="J90" s="95">
        <v>12</v>
      </c>
      <c r="K90" s="96">
        <v>39</v>
      </c>
    </row>
    <row r="91" spans="1:11" ht="15.75" x14ac:dyDescent="0.2">
      <c r="A91" s="78" t="s">
        <v>232</v>
      </c>
      <c r="B91" s="94">
        <v>1263</v>
      </c>
      <c r="C91" s="94">
        <v>3190</v>
      </c>
      <c r="D91" s="94">
        <v>1645</v>
      </c>
      <c r="E91" s="94">
        <v>1545</v>
      </c>
      <c r="F91" s="94">
        <v>3156</v>
      </c>
      <c r="G91" s="94">
        <v>1618</v>
      </c>
      <c r="H91" s="94">
        <v>1538</v>
      </c>
      <c r="I91" s="94">
        <v>34</v>
      </c>
      <c r="J91" s="95">
        <v>27</v>
      </c>
      <c r="K91" s="96">
        <v>7</v>
      </c>
    </row>
    <row r="92" spans="1:11" ht="15.75" x14ac:dyDescent="0.2">
      <c r="A92" s="78" t="s">
        <v>197</v>
      </c>
      <c r="B92" s="94">
        <v>18157</v>
      </c>
      <c r="C92" s="94">
        <v>53956</v>
      </c>
      <c r="D92" s="94">
        <v>27185</v>
      </c>
      <c r="E92" s="94">
        <v>26771</v>
      </c>
      <c r="F92" s="94">
        <v>53280</v>
      </c>
      <c r="G92" s="94">
        <v>26784</v>
      </c>
      <c r="H92" s="94">
        <v>26496</v>
      </c>
      <c r="I92" s="94">
        <v>676</v>
      </c>
      <c r="J92" s="95">
        <v>401</v>
      </c>
      <c r="K92" s="96">
        <v>275</v>
      </c>
    </row>
    <row r="93" spans="1:11" ht="15.75" x14ac:dyDescent="0.2">
      <c r="A93" s="79" t="s">
        <v>274</v>
      </c>
      <c r="B93" s="97">
        <v>10606</v>
      </c>
      <c r="C93" s="97">
        <v>34796</v>
      </c>
      <c r="D93" s="97">
        <v>16983</v>
      </c>
      <c r="E93" s="97">
        <v>17813</v>
      </c>
      <c r="F93" s="97">
        <v>34721</v>
      </c>
      <c r="G93" s="97">
        <v>16950</v>
      </c>
      <c r="H93" s="97">
        <v>17771</v>
      </c>
      <c r="I93" s="97">
        <v>75</v>
      </c>
      <c r="J93" s="98">
        <v>33</v>
      </c>
      <c r="K93" s="99">
        <v>42</v>
      </c>
    </row>
    <row r="95" spans="1:11" ht="18" x14ac:dyDescent="0.2">
      <c r="A95" s="622" t="s">
        <v>229</v>
      </c>
      <c r="B95" s="622"/>
      <c r="C95" s="47"/>
      <c r="D95" s="47"/>
      <c r="E95" s="48"/>
      <c r="F95" s="47"/>
      <c r="G95" s="47"/>
      <c r="H95" s="47"/>
      <c r="I95" s="47"/>
      <c r="J95" s="47"/>
      <c r="K95" s="34" t="s">
        <v>295</v>
      </c>
    </row>
    <row r="96" spans="1:11" ht="15.75" x14ac:dyDescent="0.2">
      <c r="A96" s="634" t="s">
        <v>20</v>
      </c>
      <c r="B96" s="642" t="s">
        <v>21</v>
      </c>
      <c r="C96" s="640" t="s">
        <v>300</v>
      </c>
      <c r="D96" s="641"/>
      <c r="E96" s="634"/>
      <c r="F96" s="635" t="s">
        <v>313</v>
      </c>
      <c r="G96" s="635"/>
      <c r="H96" s="635"/>
      <c r="I96" s="635" t="s">
        <v>310</v>
      </c>
      <c r="J96" s="635"/>
      <c r="K96" s="640"/>
    </row>
    <row r="97" spans="1:11" ht="15.75" x14ac:dyDescent="0.2">
      <c r="A97" s="634"/>
      <c r="B97" s="643"/>
      <c r="C97" s="89" t="s">
        <v>11</v>
      </c>
      <c r="D97" s="89" t="s">
        <v>9</v>
      </c>
      <c r="E97" s="89" t="s">
        <v>10</v>
      </c>
      <c r="F97" s="89" t="s">
        <v>11</v>
      </c>
      <c r="G97" s="89" t="s">
        <v>9</v>
      </c>
      <c r="H97" s="89" t="s">
        <v>10</v>
      </c>
      <c r="I97" s="89" t="s">
        <v>11</v>
      </c>
      <c r="J97" s="89" t="s">
        <v>9</v>
      </c>
      <c r="K97" s="90" t="s">
        <v>10</v>
      </c>
    </row>
    <row r="98" spans="1:11" ht="18.75" customHeight="1" x14ac:dyDescent="0.2">
      <c r="A98" s="70">
        <v>2007</v>
      </c>
      <c r="B98" s="80">
        <v>106811</v>
      </c>
      <c r="C98" s="81">
        <v>320395</v>
      </c>
      <c r="D98" s="81">
        <v>162001</v>
      </c>
      <c r="E98" s="81">
        <v>158394</v>
      </c>
      <c r="F98" s="81">
        <v>316101</v>
      </c>
      <c r="G98" s="81">
        <v>159098</v>
      </c>
      <c r="H98" s="81">
        <v>157003</v>
      </c>
      <c r="I98" s="81">
        <v>4294</v>
      </c>
      <c r="J98" s="81">
        <v>2903</v>
      </c>
      <c r="K98" s="81">
        <v>1391</v>
      </c>
    </row>
    <row r="99" spans="1:11" ht="18.75" customHeight="1" x14ac:dyDescent="0.2">
      <c r="A99" s="78" t="s">
        <v>263</v>
      </c>
      <c r="B99" s="100">
        <v>4421</v>
      </c>
      <c r="C99" s="101">
        <v>12729</v>
      </c>
      <c r="D99" s="101">
        <v>6469</v>
      </c>
      <c r="E99" s="101">
        <v>6260</v>
      </c>
      <c r="F99" s="101">
        <v>12583</v>
      </c>
      <c r="G99" s="101">
        <v>6407</v>
      </c>
      <c r="H99" s="101">
        <v>6176</v>
      </c>
      <c r="I99" s="101">
        <v>146</v>
      </c>
      <c r="J99" s="101">
        <v>62</v>
      </c>
      <c r="K99" s="101">
        <v>84</v>
      </c>
    </row>
    <row r="100" spans="1:11" ht="18.75" customHeight="1" x14ac:dyDescent="0.2">
      <c r="A100" s="78" t="s">
        <v>240</v>
      </c>
      <c r="B100" s="100">
        <v>2929</v>
      </c>
      <c r="C100" s="101">
        <v>7534</v>
      </c>
      <c r="D100" s="101">
        <v>3772</v>
      </c>
      <c r="E100" s="101">
        <v>3762</v>
      </c>
      <c r="F100" s="101">
        <v>7508</v>
      </c>
      <c r="G100" s="101">
        <v>3765</v>
      </c>
      <c r="H100" s="101">
        <v>3743</v>
      </c>
      <c r="I100" s="101">
        <v>26</v>
      </c>
      <c r="J100" s="101">
        <v>7</v>
      </c>
      <c r="K100" s="101">
        <v>19</v>
      </c>
    </row>
    <row r="101" spans="1:11" ht="18.75" customHeight="1" x14ac:dyDescent="0.2">
      <c r="A101" s="78" t="s">
        <v>164</v>
      </c>
      <c r="B101" s="100">
        <v>5908</v>
      </c>
      <c r="C101" s="101">
        <v>16680</v>
      </c>
      <c r="D101" s="101">
        <v>8475</v>
      </c>
      <c r="E101" s="101">
        <v>8205</v>
      </c>
      <c r="F101" s="101">
        <v>16631</v>
      </c>
      <c r="G101" s="101">
        <v>8460</v>
      </c>
      <c r="H101" s="101">
        <v>8171</v>
      </c>
      <c r="I101" s="101">
        <v>49</v>
      </c>
      <c r="J101" s="101">
        <v>15</v>
      </c>
      <c r="K101" s="101">
        <v>34</v>
      </c>
    </row>
    <row r="102" spans="1:11" ht="18.75" customHeight="1" x14ac:dyDescent="0.2">
      <c r="A102" s="78" t="s">
        <v>279</v>
      </c>
      <c r="B102" s="100">
        <v>2134</v>
      </c>
      <c r="C102" s="101">
        <v>5778</v>
      </c>
      <c r="D102" s="101">
        <v>2972</v>
      </c>
      <c r="E102" s="101">
        <v>2806</v>
      </c>
      <c r="F102" s="101">
        <v>5754</v>
      </c>
      <c r="G102" s="101">
        <v>2965</v>
      </c>
      <c r="H102" s="101">
        <v>2789</v>
      </c>
      <c r="I102" s="101">
        <v>24</v>
      </c>
      <c r="J102" s="101">
        <v>7</v>
      </c>
      <c r="K102" s="101">
        <v>17</v>
      </c>
    </row>
    <row r="103" spans="1:11" ht="18.75" customHeight="1" x14ac:dyDescent="0.2">
      <c r="A103" s="78" t="s">
        <v>246</v>
      </c>
      <c r="B103" s="100">
        <v>7463</v>
      </c>
      <c r="C103" s="101">
        <v>22659</v>
      </c>
      <c r="D103" s="101">
        <v>11553</v>
      </c>
      <c r="E103" s="101">
        <v>11106</v>
      </c>
      <c r="F103" s="101">
        <v>22203</v>
      </c>
      <c r="G103" s="101">
        <v>11266</v>
      </c>
      <c r="H103" s="101">
        <v>10937</v>
      </c>
      <c r="I103" s="101">
        <v>456</v>
      </c>
      <c r="J103" s="101">
        <v>287</v>
      </c>
      <c r="K103" s="101">
        <v>169</v>
      </c>
    </row>
    <row r="104" spans="1:11" ht="18.75" customHeight="1" x14ac:dyDescent="0.2">
      <c r="A104" s="78" t="s">
        <v>178</v>
      </c>
      <c r="B104" s="100">
        <v>10493</v>
      </c>
      <c r="C104" s="101">
        <v>27788</v>
      </c>
      <c r="D104" s="101">
        <v>13733</v>
      </c>
      <c r="E104" s="101">
        <v>14055</v>
      </c>
      <c r="F104" s="101">
        <v>27639</v>
      </c>
      <c r="G104" s="101">
        <v>13687</v>
      </c>
      <c r="H104" s="101">
        <v>13952</v>
      </c>
      <c r="I104" s="101">
        <v>149</v>
      </c>
      <c r="J104" s="101">
        <v>46</v>
      </c>
      <c r="K104" s="101">
        <v>103</v>
      </c>
    </row>
    <row r="105" spans="1:11" ht="18.75" customHeight="1" x14ac:dyDescent="0.2">
      <c r="A105" s="78" t="s">
        <v>179</v>
      </c>
      <c r="B105" s="100">
        <v>5803</v>
      </c>
      <c r="C105" s="101">
        <v>16795</v>
      </c>
      <c r="D105" s="101">
        <v>8490</v>
      </c>
      <c r="E105" s="101">
        <v>8305</v>
      </c>
      <c r="F105" s="101">
        <v>16712</v>
      </c>
      <c r="G105" s="101">
        <v>8463</v>
      </c>
      <c r="H105" s="101">
        <v>8249</v>
      </c>
      <c r="I105" s="101">
        <v>83</v>
      </c>
      <c r="J105" s="101">
        <v>27</v>
      </c>
      <c r="K105" s="101">
        <v>56</v>
      </c>
    </row>
    <row r="106" spans="1:11" ht="18.75" customHeight="1" x14ac:dyDescent="0.2">
      <c r="A106" s="78" t="s">
        <v>268</v>
      </c>
      <c r="B106" s="100">
        <v>7454</v>
      </c>
      <c r="C106" s="101">
        <v>22917</v>
      </c>
      <c r="D106" s="101">
        <v>11513</v>
      </c>
      <c r="E106" s="101">
        <v>11404</v>
      </c>
      <c r="F106" s="101">
        <v>22615</v>
      </c>
      <c r="G106" s="101">
        <v>11472</v>
      </c>
      <c r="H106" s="101">
        <v>11143</v>
      </c>
      <c r="I106" s="101">
        <v>302</v>
      </c>
      <c r="J106" s="101">
        <v>41</v>
      </c>
      <c r="K106" s="101">
        <v>261</v>
      </c>
    </row>
    <row r="107" spans="1:11" ht="18.75" customHeight="1" x14ac:dyDescent="0.2">
      <c r="A107" s="78" t="s">
        <v>275</v>
      </c>
      <c r="B107" s="100">
        <v>3187</v>
      </c>
      <c r="C107" s="101">
        <v>8634</v>
      </c>
      <c r="D107" s="101">
        <v>4543</v>
      </c>
      <c r="E107" s="101">
        <v>4091</v>
      </c>
      <c r="F107" s="101">
        <v>8358</v>
      </c>
      <c r="G107" s="101">
        <v>4330</v>
      </c>
      <c r="H107" s="101">
        <v>4028</v>
      </c>
      <c r="I107" s="101">
        <v>276</v>
      </c>
      <c r="J107" s="101">
        <v>213</v>
      </c>
      <c r="K107" s="101">
        <v>63</v>
      </c>
    </row>
    <row r="108" spans="1:11" ht="18.75" customHeight="1" x14ac:dyDescent="0.2">
      <c r="A108" s="78" t="s">
        <v>217</v>
      </c>
      <c r="B108" s="100">
        <v>7046</v>
      </c>
      <c r="C108" s="101">
        <v>26190</v>
      </c>
      <c r="D108" s="101">
        <v>12996</v>
      </c>
      <c r="E108" s="101">
        <v>13194</v>
      </c>
      <c r="F108" s="101">
        <v>25822</v>
      </c>
      <c r="G108" s="101">
        <v>12789</v>
      </c>
      <c r="H108" s="101">
        <v>13033</v>
      </c>
      <c r="I108" s="101">
        <v>368</v>
      </c>
      <c r="J108" s="101">
        <v>207</v>
      </c>
      <c r="K108" s="101">
        <v>161</v>
      </c>
    </row>
    <row r="109" spans="1:11" ht="18.75" customHeight="1" x14ac:dyDescent="0.2">
      <c r="A109" s="78" t="s">
        <v>237</v>
      </c>
      <c r="B109" s="100">
        <v>13412</v>
      </c>
      <c r="C109" s="101">
        <v>43503</v>
      </c>
      <c r="D109" s="101">
        <v>22126</v>
      </c>
      <c r="E109" s="101">
        <v>21377</v>
      </c>
      <c r="F109" s="101">
        <v>42143</v>
      </c>
      <c r="G109" s="101">
        <v>20899</v>
      </c>
      <c r="H109" s="101">
        <v>21244</v>
      </c>
      <c r="I109" s="101">
        <v>1360</v>
      </c>
      <c r="J109" s="101">
        <v>1227</v>
      </c>
      <c r="K109" s="101">
        <v>133</v>
      </c>
    </row>
    <row r="110" spans="1:11" ht="18.75" customHeight="1" x14ac:dyDescent="0.2">
      <c r="A110" s="78" t="s">
        <v>13</v>
      </c>
      <c r="B110" s="100">
        <v>17088</v>
      </c>
      <c r="C110" s="101">
        <v>53509</v>
      </c>
      <c r="D110" s="101">
        <v>26745</v>
      </c>
      <c r="E110" s="101">
        <v>26764</v>
      </c>
      <c r="F110" s="101">
        <v>53490</v>
      </c>
      <c r="G110" s="101">
        <v>26739</v>
      </c>
      <c r="H110" s="101">
        <v>26751</v>
      </c>
      <c r="I110" s="101">
        <v>19</v>
      </c>
      <c r="J110" s="101">
        <v>6</v>
      </c>
      <c r="K110" s="101">
        <v>13</v>
      </c>
    </row>
    <row r="111" spans="1:11" ht="18.75" customHeight="1" x14ac:dyDescent="0.2">
      <c r="A111" s="78" t="s">
        <v>14</v>
      </c>
      <c r="B111" s="100">
        <v>11240</v>
      </c>
      <c r="C111" s="101">
        <v>36468</v>
      </c>
      <c r="D111" s="101">
        <v>18261</v>
      </c>
      <c r="E111" s="101">
        <v>18207</v>
      </c>
      <c r="F111" s="101">
        <v>36458</v>
      </c>
      <c r="G111" s="101">
        <v>18261</v>
      </c>
      <c r="H111" s="101">
        <v>18197</v>
      </c>
      <c r="I111" s="101">
        <v>10</v>
      </c>
      <c r="J111" s="101">
        <v>0</v>
      </c>
      <c r="K111" s="101">
        <v>10</v>
      </c>
    </row>
    <row r="112" spans="1:11" ht="18.75" customHeight="1" x14ac:dyDescent="0.2">
      <c r="A112" s="78" t="s">
        <v>15</v>
      </c>
      <c r="B112" s="100">
        <v>1289</v>
      </c>
      <c r="C112" s="101">
        <v>3224</v>
      </c>
      <c r="D112" s="101">
        <v>2082</v>
      </c>
      <c r="E112" s="101">
        <v>1142</v>
      </c>
      <c r="F112" s="101">
        <v>2603</v>
      </c>
      <c r="G112" s="101">
        <v>1522</v>
      </c>
      <c r="H112" s="101">
        <v>1081</v>
      </c>
      <c r="I112" s="101">
        <v>621</v>
      </c>
      <c r="J112" s="101">
        <v>560</v>
      </c>
      <c r="K112" s="101">
        <v>61</v>
      </c>
    </row>
    <row r="113" spans="1:11" ht="18.75" customHeight="1" x14ac:dyDescent="0.2">
      <c r="A113" s="78" t="s">
        <v>16</v>
      </c>
      <c r="B113" s="100">
        <v>1252</v>
      </c>
      <c r="C113" s="101">
        <v>2838</v>
      </c>
      <c r="D113" s="101">
        <v>1496</v>
      </c>
      <c r="E113" s="101">
        <v>1342</v>
      </c>
      <c r="F113" s="101">
        <v>2808</v>
      </c>
      <c r="G113" s="101">
        <v>1474</v>
      </c>
      <c r="H113" s="101">
        <v>1334</v>
      </c>
      <c r="I113" s="101">
        <v>30</v>
      </c>
      <c r="J113" s="101">
        <v>22</v>
      </c>
      <c r="K113" s="101">
        <v>8</v>
      </c>
    </row>
    <row r="114" spans="1:11" ht="18.75" customHeight="1" x14ac:dyDescent="0.2">
      <c r="A114" s="78" t="s">
        <v>18</v>
      </c>
      <c r="B114" s="100">
        <v>1107</v>
      </c>
      <c r="C114" s="101">
        <v>2687</v>
      </c>
      <c r="D114" s="101">
        <v>1396</v>
      </c>
      <c r="E114" s="101">
        <v>1291</v>
      </c>
      <c r="F114" s="101">
        <v>2634</v>
      </c>
      <c r="G114" s="101">
        <v>1356</v>
      </c>
      <c r="H114" s="101">
        <v>1278</v>
      </c>
      <c r="I114" s="101">
        <v>53</v>
      </c>
      <c r="J114" s="101">
        <v>40</v>
      </c>
      <c r="K114" s="101">
        <v>13</v>
      </c>
    </row>
    <row r="115" spans="1:11" ht="18.75" customHeight="1" x14ac:dyDescent="0.2">
      <c r="A115" s="78" t="s">
        <v>3</v>
      </c>
      <c r="B115" s="100">
        <v>1988</v>
      </c>
      <c r="C115" s="101">
        <v>4498</v>
      </c>
      <c r="D115" s="101">
        <v>2355</v>
      </c>
      <c r="E115" s="101">
        <v>2143</v>
      </c>
      <c r="F115" s="101">
        <v>4456</v>
      </c>
      <c r="G115" s="101">
        <v>2336</v>
      </c>
      <c r="H115" s="101">
        <v>2120</v>
      </c>
      <c r="I115" s="101">
        <v>42</v>
      </c>
      <c r="J115" s="101">
        <v>19</v>
      </c>
      <c r="K115" s="101">
        <v>23</v>
      </c>
    </row>
    <row r="116" spans="1:11" ht="18.75" customHeight="1" x14ac:dyDescent="0.2">
      <c r="A116" s="78" t="s">
        <v>19</v>
      </c>
      <c r="B116" s="100">
        <v>1332</v>
      </c>
      <c r="C116" s="101">
        <v>3161</v>
      </c>
      <c r="D116" s="101">
        <v>1602</v>
      </c>
      <c r="E116" s="101">
        <v>1559</v>
      </c>
      <c r="F116" s="101">
        <v>3016</v>
      </c>
      <c r="G116" s="101">
        <v>1541</v>
      </c>
      <c r="H116" s="101">
        <v>1475</v>
      </c>
      <c r="I116" s="101">
        <v>145</v>
      </c>
      <c r="J116" s="101">
        <v>61</v>
      </c>
      <c r="K116" s="101">
        <v>84</v>
      </c>
    </row>
    <row r="117" spans="1:11" ht="18.75" customHeight="1" x14ac:dyDescent="0.2">
      <c r="A117" s="79" t="s">
        <v>17</v>
      </c>
      <c r="B117" s="102">
        <v>1265</v>
      </c>
      <c r="C117" s="103">
        <v>2803</v>
      </c>
      <c r="D117" s="103">
        <v>1422</v>
      </c>
      <c r="E117" s="103">
        <v>1381</v>
      </c>
      <c r="F117" s="103">
        <v>2668</v>
      </c>
      <c r="G117" s="103">
        <v>1366</v>
      </c>
      <c r="H117" s="103">
        <v>1302</v>
      </c>
      <c r="I117" s="103">
        <v>135</v>
      </c>
      <c r="J117" s="103">
        <v>56</v>
      </c>
      <c r="K117" s="103">
        <v>79</v>
      </c>
    </row>
  </sheetData>
  <mergeCells count="32">
    <mergeCell ref="A1:F1"/>
    <mergeCell ref="A43:B43"/>
    <mergeCell ref="A21:A22"/>
    <mergeCell ref="I21:K21"/>
    <mergeCell ref="J43:K43"/>
    <mergeCell ref="I3:K3"/>
    <mergeCell ref="A2:B2"/>
    <mergeCell ref="F21:H21"/>
    <mergeCell ref="A20:B20"/>
    <mergeCell ref="B21:B22"/>
    <mergeCell ref="C21:E21"/>
    <mergeCell ref="A3:A4"/>
    <mergeCell ref="B3:B4"/>
    <mergeCell ref="C3:E3"/>
    <mergeCell ref="F3:H3"/>
    <mergeCell ref="C96:E96"/>
    <mergeCell ref="I96:K96"/>
    <mergeCell ref="I65:K65"/>
    <mergeCell ref="B65:B66"/>
    <mergeCell ref="C65:E65"/>
    <mergeCell ref="A95:B95"/>
    <mergeCell ref="A96:A97"/>
    <mergeCell ref="B96:B97"/>
    <mergeCell ref="F96:H96"/>
    <mergeCell ref="F44:H44"/>
    <mergeCell ref="I44:K44"/>
    <mergeCell ref="A64:B64"/>
    <mergeCell ref="A65:A66"/>
    <mergeCell ref="F65:H65"/>
    <mergeCell ref="A44:A45"/>
    <mergeCell ref="B44:B45"/>
    <mergeCell ref="C44:E44"/>
  </mergeCells>
  <phoneticPr fontId="23" type="noConversion"/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119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10.21875" style="47" customWidth="1"/>
    <col min="2" max="2" width="10.88671875" style="47" customWidth="1"/>
    <col min="3" max="3" width="11" style="47" customWidth="1"/>
    <col min="4" max="4" width="10.5546875" style="47" customWidth="1"/>
    <col min="5" max="5" width="10.6640625" style="47" customWidth="1"/>
    <col min="6" max="6" width="11" style="56" customWidth="1"/>
    <col min="7" max="7" width="10.6640625" style="47" customWidth="1"/>
    <col min="8" max="8" width="10.6640625" style="56" customWidth="1"/>
    <col min="9" max="9" width="8.21875" style="56" customWidth="1"/>
    <col min="10" max="11" width="8.21875" style="47" customWidth="1"/>
    <col min="12" max="16384" width="8.88671875" style="56"/>
  </cols>
  <sheetData>
    <row r="1" spans="1:11" s="62" customFormat="1" ht="28.5" customHeight="1" x14ac:dyDescent="0.2">
      <c r="A1" s="618" t="s">
        <v>329</v>
      </c>
      <c r="B1" s="618"/>
      <c r="C1" s="618"/>
      <c r="D1" s="618"/>
      <c r="E1" s="618"/>
      <c r="F1" s="618"/>
    </row>
    <row r="2" spans="1:11" s="62" customFormat="1" ht="27" customHeight="1" x14ac:dyDescent="0.25">
      <c r="A2" s="646" t="s">
        <v>183</v>
      </c>
      <c r="B2" s="646"/>
      <c r="C2" s="63"/>
      <c r="D2" s="63"/>
      <c r="K2" s="64" t="s">
        <v>288</v>
      </c>
    </row>
    <row r="3" spans="1:11" s="104" customFormat="1" ht="14.25" customHeight="1" x14ac:dyDescent="0.25">
      <c r="A3" s="650" t="s">
        <v>12</v>
      </c>
      <c r="B3" s="657" t="s">
        <v>21</v>
      </c>
      <c r="C3" s="652" t="s">
        <v>83</v>
      </c>
      <c r="D3" s="653"/>
      <c r="E3" s="654"/>
      <c r="F3" s="652" t="s">
        <v>174</v>
      </c>
      <c r="G3" s="653"/>
      <c r="H3" s="654"/>
      <c r="I3" s="653" t="s">
        <v>2</v>
      </c>
      <c r="J3" s="653"/>
      <c r="K3" s="653"/>
    </row>
    <row r="4" spans="1:11" s="104" customFormat="1" ht="14.25" customHeight="1" x14ac:dyDescent="0.25">
      <c r="A4" s="651"/>
      <c r="B4" s="658"/>
      <c r="C4" s="105" t="s">
        <v>11</v>
      </c>
      <c r="D4" s="106" t="s">
        <v>9</v>
      </c>
      <c r="E4" s="106" t="s">
        <v>10</v>
      </c>
      <c r="F4" s="106" t="s">
        <v>11</v>
      </c>
      <c r="G4" s="106" t="s">
        <v>9</v>
      </c>
      <c r="H4" s="106" t="s">
        <v>10</v>
      </c>
      <c r="I4" s="106" t="s">
        <v>11</v>
      </c>
      <c r="J4" s="106" t="s">
        <v>9</v>
      </c>
      <c r="K4" s="107" t="s">
        <v>10</v>
      </c>
    </row>
    <row r="5" spans="1:11" s="110" customFormat="1" ht="22.5" customHeight="1" x14ac:dyDescent="0.25">
      <c r="A5" s="108">
        <v>2008</v>
      </c>
      <c r="B5" s="109">
        <f t="shared" ref="B5:H5" si="0">SUM(B6:B18)</f>
        <v>47112</v>
      </c>
      <c r="C5" s="109">
        <f t="shared" si="0"/>
        <v>111167</v>
      </c>
      <c r="D5" s="109">
        <f t="shared" si="0"/>
        <v>56037</v>
      </c>
      <c r="E5" s="109">
        <f t="shared" si="0"/>
        <v>55630</v>
      </c>
      <c r="F5" s="109">
        <f t="shared" si="0"/>
        <v>109963</v>
      </c>
      <c r="G5" s="109">
        <f t="shared" si="0"/>
        <v>54988</v>
      </c>
      <c r="H5" s="109">
        <f t="shared" si="0"/>
        <v>54975</v>
      </c>
      <c r="I5" s="109">
        <v>1204</v>
      </c>
      <c r="J5" s="109">
        <v>549</v>
      </c>
      <c r="K5" s="109">
        <v>655</v>
      </c>
    </row>
    <row r="6" spans="1:11" s="53" customFormat="1" ht="27" customHeight="1" x14ac:dyDescent="0.25">
      <c r="A6" s="4" t="s">
        <v>141</v>
      </c>
      <c r="B6" s="111">
        <v>2938</v>
      </c>
      <c r="C6" s="111">
        <f t="shared" ref="C6:C18" si="1">SUM(F6,I6)</f>
        <v>5595</v>
      </c>
      <c r="D6" s="111">
        <f t="shared" ref="D6:D18" si="2">SUM(G6,J6)</f>
        <v>3447</v>
      </c>
      <c r="E6" s="111">
        <f t="shared" ref="E6:E18" si="3">SUM(H6,K6)</f>
        <v>2648</v>
      </c>
      <c r="F6" s="111">
        <f t="shared" ref="F6:F18" si="4">SUM(G6:H6)</f>
        <v>5482</v>
      </c>
      <c r="G6" s="112">
        <v>2893</v>
      </c>
      <c r="H6" s="112">
        <v>2589</v>
      </c>
      <c r="I6" s="111">
        <v>113</v>
      </c>
      <c r="J6" s="111">
        <v>554</v>
      </c>
      <c r="K6" s="111">
        <v>59</v>
      </c>
    </row>
    <row r="7" spans="1:11" s="53" customFormat="1" ht="27" customHeight="1" x14ac:dyDescent="0.25">
      <c r="A7" s="4" t="s">
        <v>140</v>
      </c>
      <c r="B7" s="111">
        <v>2951</v>
      </c>
      <c r="C7" s="111">
        <f t="shared" si="1"/>
        <v>6255</v>
      </c>
      <c r="D7" s="111">
        <f t="shared" si="2"/>
        <v>3095</v>
      </c>
      <c r="E7" s="111">
        <f t="shared" si="3"/>
        <v>3160</v>
      </c>
      <c r="F7" s="111">
        <f t="shared" si="4"/>
        <v>6209</v>
      </c>
      <c r="G7" s="112">
        <v>3082</v>
      </c>
      <c r="H7" s="112">
        <v>3127</v>
      </c>
      <c r="I7" s="111">
        <v>46</v>
      </c>
      <c r="J7" s="111">
        <v>13</v>
      </c>
      <c r="K7" s="111">
        <v>33</v>
      </c>
    </row>
    <row r="8" spans="1:11" s="53" customFormat="1" ht="27" customHeight="1" x14ac:dyDescent="0.25">
      <c r="A8" s="4" t="s">
        <v>76</v>
      </c>
      <c r="B8" s="111">
        <v>4572</v>
      </c>
      <c r="C8" s="111">
        <f t="shared" si="1"/>
        <v>8916</v>
      </c>
      <c r="D8" s="111">
        <f t="shared" si="2"/>
        <v>4478</v>
      </c>
      <c r="E8" s="111">
        <f t="shared" si="3"/>
        <v>4438</v>
      </c>
      <c r="F8" s="111">
        <f t="shared" si="4"/>
        <v>8862</v>
      </c>
      <c r="G8" s="112">
        <v>4461</v>
      </c>
      <c r="H8" s="112">
        <v>4401</v>
      </c>
      <c r="I8" s="111">
        <v>54</v>
      </c>
      <c r="J8" s="111">
        <v>17</v>
      </c>
      <c r="K8" s="111">
        <v>37</v>
      </c>
    </row>
    <row r="9" spans="1:11" s="53" customFormat="1" ht="27" customHeight="1" x14ac:dyDescent="0.25">
      <c r="A9" s="4" t="s">
        <v>72</v>
      </c>
      <c r="B9" s="111">
        <v>3776</v>
      </c>
      <c r="C9" s="111">
        <f t="shared" si="1"/>
        <v>9962</v>
      </c>
      <c r="D9" s="111">
        <f t="shared" si="2"/>
        <v>4878</v>
      </c>
      <c r="E9" s="111">
        <f t="shared" si="3"/>
        <v>5084</v>
      </c>
      <c r="F9" s="111">
        <f t="shared" si="4"/>
        <v>9934</v>
      </c>
      <c r="G9" s="112">
        <v>4866</v>
      </c>
      <c r="H9" s="112">
        <v>5068</v>
      </c>
      <c r="I9" s="111">
        <v>28</v>
      </c>
      <c r="J9" s="111">
        <v>12</v>
      </c>
      <c r="K9" s="111">
        <v>16</v>
      </c>
    </row>
    <row r="10" spans="1:11" s="53" customFormat="1" ht="27" customHeight="1" x14ac:dyDescent="0.25">
      <c r="A10" s="4" t="s">
        <v>69</v>
      </c>
      <c r="B10" s="111">
        <v>4545</v>
      </c>
      <c r="C10" s="111">
        <f t="shared" si="1"/>
        <v>10305</v>
      </c>
      <c r="D10" s="111">
        <f t="shared" si="2"/>
        <v>5151</v>
      </c>
      <c r="E10" s="111">
        <f t="shared" si="3"/>
        <v>5154</v>
      </c>
      <c r="F10" s="111">
        <f t="shared" si="4"/>
        <v>10220</v>
      </c>
      <c r="G10" s="112">
        <v>5118</v>
      </c>
      <c r="H10" s="112">
        <v>5102</v>
      </c>
      <c r="I10" s="111">
        <v>85</v>
      </c>
      <c r="J10" s="111">
        <v>33</v>
      </c>
      <c r="K10" s="111">
        <v>52</v>
      </c>
    </row>
    <row r="11" spans="1:11" s="53" customFormat="1" ht="27" customHeight="1" x14ac:dyDescent="0.25">
      <c r="A11" s="4" t="s">
        <v>79</v>
      </c>
      <c r="B11" s="111">
        <v>4463</v>
      </c>
      <c r="C11" s="111">
        <f t="shared" si="1"/>
        <v>11675</v>
      </c>
      <c r="D11" s="111">
        <f t="shared" si="2"/>
        <v>5732</v>
      </c>
      <c r="E11" s="111">
        <f t="shared" si="3"/>
        <v>5943</v>
      </c>
      <c r="F11" s="111">
        <f t="shared" si="4"/>
        <v>11653</v>
      </c>
      <c r="G11" s="112">
        <v>5725</v>
      </c>
      <c r="H11" s="112">
        <v>5928</v>
      </c>
      <c r="I11" s="111">
        <v>22</v>
      </c>
      <c r="J11" s="111">
        <v>7</v>
      </c>
      <c r="K11" s="111">
        <v>15</v>
      </c>
    </row>
    <row r="12" spans="1:11" s="53" customFormat="1" ht="27" customHeight="1" x14ac:dyDescent="0.25">
      <c r="A12" s="4" t="s">
        <v>70</v>
      </c>
      <c r="B12" s="111">
        <v>2279</v>
      </c>
      <c r="C12" s="111">
        <f t="shared" si="1"/>
        <v>5023</v>
      </c>
      <c r="D12" s="111">
        <f t="shared" si="2"/>
        <v>2525</v>
      </c>
      <c r="E12" s="111">
        <f t="shared" si="3"/>
        <v>2498</v>
      </c>
      <c r="F12" s="111">
        <f t="shared" si="4"/>
        <v>4967</v>
      </c>
      <c r="G12" s="112">
        <v>2493</v>
      </c>
      <c r="H12" s="112">
        <v>2474</v>
      </c>
      <c r="I12" s="111">
        <v>56</v>
      </c>
      <c r="J12" s="111">
        <v>32</v>
      </c>
      <c r="K12" s="111">
        <v>24</v>
      </c>
    </row>
    <row r="13" spans="1:11" s="53" customFormat="1" ht="27" customHeight="1" x14ac:dyDescent="0.25">
      <c r="A13" s="4" t="s">
        <v>68</v>
      </c>
      <c r="B13" s="111">
        <v>2836</v>
      </c>
      <c r="C13" s="111">
        <f t="shared" si="1"/>
        <v>6835</v>
      </c>
      <c r="D13" s="111">
        <f t="shared" si="2"/>
        <v>3470</v>
      </c>
      <c r="E13" s="111">
        <f t="shared" si="3"/>
        <v>3365</v>
      </c>
      <c r="F13" s="111">
        <f t="shared" si="4"/>
        <v>6818</v>
      </c>
      <c r="G13" s="112">
        <v>3463</v>
      </c>
      <c r="H13" s="112">
        <v>3355</v>
      </c>
      <c r="I13" s="111">
        <v>17</v>
      </c>
      <c r="J13" s="111">
        <v>7</v>
      </c>
      <c r="K13" s="111">
        <v>10</v>
      </c>
    </row>
    <row r="14" spans="1:11" s="53" customFormat="1" ht="27" customHeight="1" x14ac:dyDescent="0.25">
      <c r="A14" s="4" t="s">
        <v>142</v>
      </c>
      <c r="B14" s="111">
        <v>2672</v>
      </c>
      <c r="C14" s="111">
        <f t="shared" si="1"/>
        <v>5549</v>
      </c>
      <c r="D14" s="111">
        <f t="shared" si="2"/>
        <v>2794</v>
      </c>
      <c r="E14" s="111">
        <f t="shared" si="3"/>
        <v>2755</v>
      </c>
      <c r="F14" s="111">
        <f t="shared" si="4"/>
        <v>5014</v>
      </c>
      <c r="G14" s="112">
        <v>2511</v>
      </c>
      <c r="H14" s="112">
        <v>2503</v>
      </c>
      <c r="I14" s="111">
        <v>535</v>
      </c>
      <c r="J14" s="111">
        <v>283</v>
      </c>
      <c r="K14" s="111">
        <v>252</v>
      </c>
    </row>
    <row r="15" spans="1:11" s="53" customFormat="1" ht="27" customHeight="1" x14ac:dyDescent="0.25">
      <c r="A15" s="4" t="s">
        <v>231</v>
      </c>
      <c r="B15" s="111">
        <v>3884</v>
      </c>
      <c r="C15" s="111">
        <f t="shared" si="1"/>
        <v>8232</v>
      </c>
      <c r="D15" s="111">
        <f t="shared" si="2"/>
        <v>4104</v>
      </c>
      <c r="E15" s="111">
        <f t="shared" si="3"/>
        <v>4128</v>
      </c>
      <c r="F15" s="111">
        <f t="shared" si="4"/>
        <v>8121</v>
      </c>
      <c r="G15" s="112">
        <v>4073</v>
      </c>
      <c r="H15" s="112">
        <v>4048</v>
      </c>
      <c r="I15" s="111">
        <v>111</v>
      </c>
      <c r="J15" s="111">
        <v>31</v>
      </c>
      <c r="K15" s="111">
        <v>80</v>
      </c>
    </row>
    <row r="16" spans="1:11" s="53" customFormat="1" ht="27" customHeight="1" x14ac:dyDescent="0.25">
      <c r="A16" s="4" t="s">
        <v>139</v>
      </c>
      <c r="B16" s="111">
        <v>5094</v>
      </c>
      <c r="C16" s="111">
        <f t="shared" si="1"/>
        <v>14386</v>
      </c>
      <c r="D16" s="111">
        <f t="shared" si="2"/>
        <v>7081</v>
      </c>
      <c r="E16" s="111">
        <f t="shared" si="3"/>
        <v>7305</v>
      </c>
      <c r="F16" s="111">
        <f t="shared" si="4"/>
        <v>14302</v>
      </c>
      <c r="G16" s="112">
        <v>7035</v>
      </c>
      <c r="H16" s="112">
        <v>7267</v>
      </c>
      <c r="I16" s="111">
        <v>84</v>
      </c>
      <c r="J16" s="111">
        <v>46</v>
      </c>
      <c r="K16" s="111">
        <v>38</v>
      </c>
    </row>
    <row r="17" spans="1:24" s="53" customFormat="1" ht="27" customHeight="1" x14ac:dyDescent="0.25">
      <c r="A17" s="4" t="s">
        <v>73</v>
      </c>
      <c r="B17" s="111">
        <v>3502</v>
      </c>
      <c r="C17" s="111">
        <f t="shared" si="1"/>
        <v>9514</v>
      </c>
      <c r="D17" s="111">
        <f t="shared" si="2"/>
        <v>4772</v>
      </c>
      <c r="E17" s="111">
        <f t="shared" si="3"/>
        <v>4742</v>
      </c>
      <c r="F17" s="111">
        <f t="shared" si="4"/>
        <v>9464</v>
      </c>
      <c r="G17" s="112">
        <v>4758</v>
      </c>
      <c r="H17" s="112">
        <v>4706</v>
      </c>
      <c r="I17" s="111">
        <v>50</v>
      </c>
      <c r="J17" s="111">
        <v>14</v>
      </c>
      <c r="K17" s="111">
        <v>36</v>
      </c>
    </row>
    <row r="18" spans="1:24" s="53" customFormat="1" ht="27" customHeight="1" x14ac:dyDescent="0.25">
      <c r="A18" s="7" t="s">
        <v>77</v>
      </c>
      <c r="B18" s="113">
        <v>3600</v>
      </c>
      <c r="C18" s="114">
        <f t="shared" si="1"/>
        <v>8920</v>
      </c>
      <c r="D18" s="114">
        <f t="shared" si="2"/>
        <v>4510</v>
      </c>
      <c r="E18" s="114">
        <f t="shared" si="3"/>
        <v>4410</v>
      </c>
      <c r="F18" s="114">
        <f t="shared" si="4"/>
        <v>8917</v>
      </c>
      <c r="G18" s="115">
        <v>4510</v>
      </c>
      <c r="H18" s="115">
        <v>4407</v>
      </c>
      <c r="I18" s="114">
        <v>3</v>
      </c>
      <c r="J18" s="114">
        <v>0</v>
      </c>
      <c r="K18" s="114">
        <v>3</v>
      </c>
    </row>
    <row r="19" spans="1:24" ht="15.75" x14ac:dyDescent="0.25">
      <c r="C19" s="54"/>
      <c r="D19" s="54"/>
      <c r="E19" s="54"/>
      <c r="F19" s="55"/>
      <c r="G19" s="54"/>
      <c r="H19" s="55"/>
      <c r="I19" s="55"/>
      <c r="J19" s="54"/>
      <c r="K19" s="54"/>
      <c r="L19" s="55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</row>
    <row r="20" spans="1:24" s="47" customFormat="1" ht="19.5" customHeight="1" x14ac:dyDescent="0.2">
      <c r="A20" s="627" t="s">
        <v>291</v>
      </c>
      <c r="B20" s="627"/>
      <c r="E20" s="48"/>
      <c r="K20" s="34" t="s">
        <v>295</v>
      </c>
    </row>
    <row r="21" spans="1:24" s="104" customFormat="1" ht="14.25" customHeight="1" x14ac:dyDescent="0.25">
      <c r="A21" s="650" t="s">
        <v>20</v>
      </c>
      <c r="B21" s="655" t="s">
        <v>193</v>
      </c>
      <c r="C21" s="116" t="s">
        <v>4</v>
      </c>
      <c r="D21" s="116"/>
      <c r="E21" s="116"/>
      <c r="F21" s="116" t="s">
        <v>306</v>
      </c>
      <c r="G21" s="116"/>
      <c r="H21" s="116"/>
      <c r="I21" s="662" t="s">
        <v>303</v>
      </c>
      <c r="J21" s="662"/>
      <c r="K21" s="663"/>
    </row>
    <row r="22" spans="1:24" s="104" customFormat="1" ht="14.25" customHeight="1" x14ac:dyDescent="0.25">
      <c r="A22" s="651"/>
      <c r="B22" s="656"/>
      <c r="C22" s="117" t="s">
        <v>11</v>
      </c>
      <c r="D22" s="117" t="s">
        <v>9</v>
      </c>
      <c r="E22" s="117" t="s">
        <v>10</v>
      </c>
      <c r="F22" s="117" t="s">
        <v>11</v>
      </c>
      <c r="G22" s="117" t="s">
        <v>9</v>
      </c>
      <c r="H22" s="117" t="s">
        <v>10</v>
      </c>
      <c r="I22" s="117" t="s">
        <v>11</v>
      </c>
      <c r="J22" s="117" t="s">
        <v>9</v>
      </c>
      <c r="K22" s="118" t="s">
        <v>10</v>
      </c>
    </row>
    <row r="23" spans="1:24" s="104" customFormat="1" ht="22.5" customHeight="1" x14ac:dyDescent="0.25">
      <c r="A23" s="119">
        <v>2008</v>
      </c>
      <c r="B23" s="120">
        <f t="shared" ref="B23:K23" si="5">SUM(B24:B40)</f>
        <v>107698</v>
      </c>
      <c r="C23" s="120">
        <f t="shared" si="5"/>
        <v>306035</v>
      </c>
      <c r="D23" s="120">
        <f t="shared" si="5"/>
        <v>150743</v>
      </c>
      <c r="E23" s="120">
        <f t="shared" si="5"/>
        <v>155292</v>
      </c>
      <c r="F23" s="120">
        <f t="shared" si="5"/>
        <v>304885</v>
      </c>
      <c r="G23" s="120">
        <f t="shared" si="5"/>
        <v>150315</v>
      </c>
      <c r="H23" s="120">
        <f t="shared" si="5"/>
        <v>154570</v>
      </c>
      <c r="I23" s="120">
        <f t="shared" si="5"/>
        <v>1150</v>
      </c>
      <c r="J23" s="120">
        <f t="shared" si="5"/>
        <v>428</v>
      </c>
      <c r="K23" s="120">
        <f t="shared" si="5"/>
        <v>722</v>
      </c>
    </row>
    <row r="24" spans="1:24" s="53" customFormat="1" ht="23.25" customHeight="1" x14ac:dyDescent="0.25">
      <c r="A24" s="4" t="s">
        <v>132</v>
      </c>
      <c r="B24" s="121">
        <v>2541</v>
      </c>
      <c r="C24" s="121">
        <f t="shared" ref="C24:C38" si="6">SUM(D24:E24)</f>
        <v>6059</v>
      </c>
      <c r="D24" s="121">
        <f t="shared" ref="D24:D38" si="7">G24+J24</f>
        <v>3047</v>
      </c>
      <c r="E24" s="121">
        <f t="shared" ref="E24:E38" si="8">H24+K24</f>
        <v>3012</v>
      </c>
      <c r="F24" s="101">
        <f t="shared" ref="F24:F40" si="9">SUM(G24:H24)</f>
        <v>6024</v>
      </c>
      <c r="G24" s="101">
        <v>3043</v>
      </c>
      <c r="H24" s="101">
        <v>2981</v>
      </c>
      <c r="I24" s="121">
        <f t="shared" ref="I24:I40" si="10">SUM(J24:K24)</f>
        <v>35</v>
      </c>
      <c r="J24" s="121">
        <v>4</v>
      </c>
      <c r="K24" s="121">
        <v>31</v>
      </c>
    </row>
    <row r="25" spans="1:24" s="53" customFormat="1" ht="23.25" customHeight="1" x14ac:dyDescent="0.25">
      <c r="A25" s="4" t="s">
        <v>127</v>
      </c>
      <c r="B25" s="121">
        <v>1624</v>
      </c>
      <c r="C25" s="121">
        <f t="shared" si="6"/>
        <v>4258</v>
      </c>
      <c r="D25" s="121">
        <f t="shared" si="7"/>
        <v>2150</v>
      </c>
      <c r="E25" s="121">
        <f t="shared" si="8"/>
        <v>2108</v>
      </c>
      <c r="F25" s="101">
        <f t="shared" si="9"/>
        <v>4250</v>
      </c>
      <c r="G25" s="101">
        <v>2149</v>
      </c>
      <c r="H25" s="101">
        <v>2101</v>
      </c>
      <c r="I25" s="121">
        <f t="shared" si="10"/>
        <v>8</v>
      </c>
      <c r="J25" s="121">
        <v>1</v>
      </c>
      <c r="K25" s="121">
        <v>7</v>
      </c>
    </row>
    <row r="26" spans="1:24" s="53" customFormat="1" ht="23.25" customHeight="1" x14ac:dyDescent="0.25">
      <c r="A26" s="4" t="s">
        <v>188</v>
      </c>
      <c r="B26" s="121">
        <v>3996</v>
      </c>
      <c r="C26" s="121">
        <f t="shared" si="6"/>
        <v>9519</v>
      </c>
      <c r="D26" s="121">
        <f t="shared" si="7"/>
        <v>4745</v>
      </c>
      <c r="E26" s="121">
        <f t="shared" si="8"/>
        <v>4774</v>
      </c>
      <c r="F26" s="101">
        <f t="shared" si="9"/>
        <v>9458</v>
      </c>
      <c r="G26" s="101">
        <v>4726</v>
      </c>
      <c r="H26" s="101">
        <v>4732</v>
      </c>
      <c r="I26" s="121">
        <f t="shared" si="10"/>
        <v>61</v>
      </c>
      <c r="J26" s="121">
        <v>19</v>
      </c>
      <c r="K26" s="121">
        <v>42</v>
      </c>
    </row>
    <row r="27" spans="1:24" s="53" customFormat="1" ht="23.25" customHeight="1" x14ac:dyDescent="0.25">
      <c r="A27" s="4" t="s">
        <v>192</v>
      </c>
      <c r="B27" s="121">
        <v>2612</v>
      </c>
      <c r="C27" s="121">
        <f t="shared" si="6"/>
        <v>6122</v>
      </c>
      <c r="D27" s="121">
        <f t="shared" si="7"/>
        <v>3125</v>
      </c>
      <c r="E27" s="121">
        <f t="shared" si="8"/>
        <v>2997</v>
      </c>
      <c r="F27" s="101">
        <f t="shared" si="9"/>
        <v>6116</v>
      </c>
      <c r="G27" s="101">
        <v>3124</v>
      </c>
      <c r="H27" s="101">
        <v>2992</v>
      </c>
      <c r="I27" s="121">
        <f t="shared" si="10"/>
        <v>6</v>
      </c>
      <c r="J27" s="121">
        <v>1</v>
      </c>
      <c r="K27" s="121">
        <v>5</v>
      </c>
    </row>
    <row r="28" spans="1:24" s="53" customFormat="1" ht="23.25" customHeight="1" x14ac:dyDescent="0.25">
      <c r="A28" s="4" t="s">
        <v>135</v>
      </c>
      <c r="B28" s="121">
        <v>4005</v>
      </c>
      <c r="C28" s="121">
        <f t="shared" si="6"/>
        <v>9365</v>
      </c>
      <c r="D28" s="121">
        <f t="shared" si="7"/>
        <v>4815</v>
      </c>
      <c r="E28" s="121">
        <f t="shared" si="8"/>
        <v>4550</v>
      </c>
      <c r="F28" s="101">
        <f t="shared" si="9"/>
        <v>9315</v>
      </c>
      <c r="G28" s="101">
        <v>4800</v>
      </c>
      <c r="H28" s="101">
        <v>4515</v>
      </c>
      <c r="I28" s="121">
        <f t="shared" si="10"/>
        <v>50</v>
      </c>
      <c r="J28" s="121">
        <v>15</v>
      </c>
      <c r="K28" s="121">
        <v>35</v>
      </c>
    </row>
    <row r="29" spans="1:24" s="53" customFormat="1" ht="23.25" customHeight="1" x14ac:dyDescent="0.25">
      <c r="A29" s="4" t="s">
        <v>133</v>
      </c>
      <c r="B29" s="121">
        <v>4357</v>
      </c>
      <c r="C29" s="121">
        <f t="shared" si="6"/>
        <v>12885</v>
      </c>
      <c r="D29" s="121">
        <f t="shared" si="7"/>
        <v>6476</v>
      </c>
      <c r="E29" s="121">
        <f t="shared" si="8"/>
        <v>6409</v>
      </c>
      <c r="F29" s="101">
        <f t="shared" si="9"/>
        <v>12756</v>
      </c>
      <c r="G29" s="101">
        <v>6416</v>
      </c>
      <c r="H29" s="101">
        <v>6340</v>
      </c>
      <c r="I29" s="121">
        <f t="shared" si="10"/>
        <v>129</v>
      </c>
      <c r="J29" s="121">
        <v>60</v>
      </c>
      <c r="K29" s="121">
        <v>69</v>
      </c>
    </row>
    <row r="30" spans="1:24" s="53" customFormat="1" ht="23.25" customHeight="1" x14ac:dyDescent="0.25">
      <c r="A30" s="4" t="s">
        <v>222</v>
      </c>
      <c r="B30" s="121">
        <v>9528</v>
      </c>
      <c r="C30" s="121">
        <f t="shared" si="6"/>
        <v>25195</v>
      </c>
      <c r="D30" s="121">
        <f t="shared" si="7"/>
        <v>12412</v>
      </c>
      <c r="E30" s="121">
        <f t="shared" si="8"/>
        <v>12783</v>
      </c>
      <c r="F30" s="101">
        <f t="shared" si="9"/>
        <v>25044</v>
      </c>
      <c r="G30" s="101">
        <v>12361</v>
      </c>
      <c r="H30" s="101">
        <v>12683</v>
      </c>
      <c r="I30" s="121">
        <f t="shared" si="10"/>
        <v>151</v>
      </c>
      <c r="J30" s="121">
        <v>51</v>
      </c>
      <c r="K30" s="121">
        <v>100</v>
      </c>
    </row>
    <row r="31" spans="1:24" s="53" customFormat="1" ht="23.25" customHeight="1" x14ac:dyDescent="0.25">
      <c r="A31" s="4" t="s">
        <v>189</v>
      </c>
      <c r="B31" s="121">
        <v>10453</v>
      </c>
      <c r="C31" s="121">
        <f t="shared" si="6"/>
        <v>26457</v>
      </c>
      <c r="D31" s="121">
        <f t="shared" si="7"/>
        <v>12960</v>
      </c>
      <c r="E31" s="121">
        <f t="shared" si="8"/>
        <v>13497</v>
      </c>
      <c r="F31" s="101">
        <f t="shared" si="9"/>
        <v>26413</v>
      </c>
      <c r="G31" s="101">
        <v>12946</v>
      </c>
      <c r="H31" s="101">
        <v>13467</v>
      </c>
      <c r="I31" s="121">
        <f t="shared" si="10"/>
        <v>44</v>
      </c>
      <c r="J31" s="121">
        <v>14</v>
      </c>
      <c r="K31" s="121">
        <v>30</v>
      </c>
    </row>
    <row r="32" spans="1:24" s="53" customFormat="1" ht="23.25" customHeight="1" x14ac:dyDescent="0.25">
      <c r="A32" s="4" t="s">
        <v>201</v>
      </c>
      <c r="B32" s="121">
        <v>6650</v>
      </c>
      <c r="C32" s="121">
        <f t="shared" si="6"/>
        <v>17300</v>
      </c>
      <c r="D32" s="121">
        <f t="shared" si="7"/>
        <v>8368</v>
      </c>
      <c r="E32" s="121">
        <f t="shared" si="8"/>
        <v>8932</v>
      </c>
      <c r="F32" s="101">
        <f t="shared" si="9"/>
        <v>17198</v>
      </c>
      <c r="G32" s="101">
        <v>8337</v>
      </c>
      <c r="H32" s="101">
        <v>8861</v>
      </c>
      <c r="I32" s="121">
        <f t="shared" si="10"/>
        <v>102</v>
      </c>
      <c r="J32" s="121">
        <v>31</v>
      </c>
      <c r="K32" s="121">
        <v>71</v>
      </c>
    </row>
    <row r="33" spans="1:23" s="53" customFormat="1" ht="23.25" customHeight="1" x14ac:dyDescent="0.25">
      <c r="A33" s="4" t="s">
        <v>198</v>
      </c>
      <c r="B33" s="121">
        <v>6728</v>
      </c>
      <c r="C33" s="121">
        <f t="shared" si="6"/>
        <v>18656</v>
      </c>
      <c r="D33" s="121">
        <f t="shared" si="7"/>
        <v>9200</v>
      </c>
      <c r="E33" s="121">
        <f t="shared" si="8"/>
        <v>9456</v>
      </c>
      <c r="F33" s="101">
        <f t="shared" si="9"/>
        <v>18645</v>
      </c>
      <c r="G33" s="101">
        <v>9197</v>
      </c>
      <c r="H33" s="101">
        <v>9448</v>
      </c>
      <c r="I33" s="121">
        <f t="shared" si="10"/>
        <v>11</v>
      </c>
      <c r="J33" s="121">
        <v>3</v>
      </c>
      <c r="K33" s="121">
        <v>8</v>
      </c>
    </row>
    <row r="34" spans="1:23" s="53" customFormat="1" ht="23.25" customHeight="1" x14ac:dyDescent="0.25">
      <c r="A34" s="4" t="s">
        <v>206</v>
      </c>
      <c r="B34" s="121">
        <v>4711</v>
      </c>
      <c r="C34" s="121">
        <f t="shared" si="6"/>
        <v>13634</v>
      </c>
      <c r="D34" s="121">
        <f t="shared" si="7"/>
        <v>6836</v>
      </c>
      <c r="E34" s="121">
        <f t="shared" si="8"/>
        <v>6798</v>
      </c>
      <c r="F34" s="101">
        <f t="shared" si="9"/>
        <v>13622</v>
      </c>
      <c r="G34" s="101">
        <v>6834</v>
      </c>
      <c r="H34" s="101">
        <v>6788</v>
      </c>
      <c r="I34" s="121">
        <f t="shared" si="10"/>
        <v>12</v>
      </c>
      <c r="J34" s="121">
        <v>2</v>
      </c>
      <c r="K34" s="121">
        <v>10</v>
      </c>
    </row>
    <row r="35" spans="1:23" s="53" customFormat="1" ht="23.25" customHeight="1" x14ac:dyDescent="0.25">
      <c r="A35" s="4" t="s">
        <v>202</v>
      </c>
      <c r="B35" s="121">
        <v>7263</v>
      </c>
      <c r="C35" s="121">
        <f t="shared" si="6"/>
        <v>22571</v>
      </c>
      <c r="D35" s="121">
        <f t="shared" si="7"/>
        <v>11092</v>
      </c>
      <c r="E35" s="121">
        <f t="shared" si="8"/>
        <v>11479</v>
      </c>
      <c r="F35" s="101">
        <f t="shared" si="9"/>
        <v>22543</v>
      </c>
      <c r="G35" s="101">
        <v>11084</v>
      </c>
      <c r="H35" s="101">
        <v>11459</v>
      </c>
      <c r="I35" s="121">
        <f t="shared" si="10"/>
        <v>28</v>
      </c>
      <c r="J35" s="121">
        <v>8</v>
      </c>
      <c r="K35" s="121">
        <v>20</v>
      </c>
    </row>
    <row r="36" spans="1:23" s="53" customFormat="1" ht="23.25" customHeight="1" x14ac:dyDescent="0.25">
      <c r="A36" s="4" t="s">
        <v>134</v>
      </c>
      <c r="B36" s="121">
        <v>2559</v>
      </c>
      <c r="C36" s="121">
        <f t="shared" si="6"/>
        <v>6322</v>
      </c>
      <c r="D36" s="121">
        <f t="shared" si="7"/>
        <v>3292</v>
      </c>
      <c r="E36" s="121">
        <f t="shared" si="8"/>
        <v>3030</v>
      </c>
      <c r="F36" s="101">
        <f t="shared" si="9"/>
        <v>6265</v>
      </c>
      <c r="G36" s="101">
        <v>3257</v>
      </c>
      <c r="H36" s="101">
        <v>3008</v>
      </c>
      <c r="I36" s="121">
        <f t="shared" si="10"/>
        <v>57</v>
      </c>
      <c r="J36" s="121">
        <v>35</v>
      </c>
      <c r="K36" s="121">
        <v>22</v>
      </c>
    </row>
    <row r="37" spans="1:23" s="53" customFormat="1" ht="23.25" customHeight="1" x14ac:dyDescent="0.25">
      <c r="A37" s="4" t="s">
        <v>191</v>
      </c>
      <c r="B37" s="121">
        <v>8170</v>
      </c>
      <c r="C37" s="121">
        <f t="shared" si="6"/>
        <v>24917</v>
      </c>
      <c r="D37" s="121">
        <f t="shared" si="7"/>
        <v>11990</v>
      </c>
      <c r="E37" s="121">
        <f t="shared" si="8"/>
        <v>12927</v>
      </c>
      <c r="F37" s="101">
        <f t="shared" si="9"/>
        <v>24823</v>
      </c>
      <c r="G37" s="101">
        <v>11970</v>
      </c>
      <c r="H37" s="101">
        <v>12853</v>
      </c>
      <c r="I37" s="121">
        <f t="shared" si="10"/>
        <v>94</v>
      </c>
      <c r="J37" s="121">
        <v>20</v>
      </c>
      <c r="K37" s="121">
        <v>74</v>
      </c>
    </row>
    <row r="38" spans="1:23" s="53" customFormat="1" ht="23.25" customHeight="1" x14ac:dyDescent="0.25">
      <c r="A38" s="4" t="s">
        <v>224</v>
      </c>
      <c r="B38" s="121">
        <v>9041</v>
      </c>
      <c r="C38" s="121">
        <f t="shared" si="6"/>
        <v>30154</v>
      </c>
      <c r="D38" s="121">
        <f t="shared" si="7"/>
        <v>14751</v>
      </c>
      <c r="E38" s="121">
        <f t="shared" si="8"/>
        <v>15403</v>
      </c>
      <c r="F38" s="101">
        <f t="shared" si="9"/>
        <v>30122</v>
      </c>
      <c r="G38" s="101">
        <v>14734</v>
      </c>
      <c r="H38" s="101">
        <v>15388</v>
      </c>
      <c r="I38" s="121">
        <f t="shared" si="10"/>
        <v>32</v>
      </c>
      <c r="J38" s="121">
        <v>17</v>
      </c>
      <c r="K38" s="121">
        <v>15</v>
      </c>
    </row>
    <row r="39" spans="1:23" s="53" customFormat="1" ht="23.25" customHeight="1" x14ac:dyDescent="0.25">
      <c r="A39" s="4" t="s">
        <v>145</v>
      </c>
      <c r="B39" s="121">
        <v>9924</v>
      </c>
      <c r="C39" s="121">
        <v>31206</v>
      </c>
      <c r="D39" s="121">
        <v>15287</v>
      </c>
      <c r="E39" s="121">
        <v>15919</v>
      </c>
      <c r="F39" s="101">
        <f t="shared" si="9"/>
        <v>31024</v>
      </c>
      <c r="G39" s="101">
        <v>15208</v>
      </c>
      <c r="H39" s="101">
        <v>15816</v>
      </c>
      <c r="I39" s="121">
        <f t="shared" si="10"/>
        <v>182</v>
      </c>
      <c r="J39" s="121">
        <v>79</v>
      </c>
      <c r="K39" s="121">
        <v>103</v>
      </c>
    </row>
    <row r="40" spans="1:23" ht="23.25" customHeight="1" x14ac:dyDescent="0.25">
      <c r="A40" s="7" t="s">
        <v>143</v>
      </c>
      <c r="B40" s="122">
        <v>13536</v>
      </c>
      <c r="C40" s="122">
        <f>SUM(D40:E40)</f>
        <v>41415</v>
      </c>
      <c r="D40" s="122">
        <f>G40+J40</f>
        <v>20197</v>
      </c>
      <c r="E40" s="122">
        <f>H40+K40</f>
        <v>21218</v>
      </c>
      <c r="F40" s="103">
        <f t="shared" si="9"/>
        <v>41267</v>
      </c>
      <c r="G40" s="103">
        <v>20129</v>
      </c>
      <c r="H40" s="103">
        <v>21138</v>
      </c>
      <c r="I40" s="122">
        <f t="shared" si="10"/>
        <v>148</v>
      </c>
      <c r="J40" s="122">
        <v>68</v>
      </c>
      <c r="K40" s="122">
        <v>80</v>
      </c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2" spans="1:23" ht="18" x14ac:dyDescent="0.2">
      <c r="A42" s="123" t="s">
        <v>236</v>
      </c>
      <c r="E42" s="48"/>
      <c r="F42" s="47"/>
      <c r="H42" s="47"/>
      <c r="I42" s="47"/>
    </row>
    <row r="43" spans="1:23" ht="15.75" x14ac:dyDescent="0.2">
      <c r="A43" s="664" t="s">
        <v>12</v>
      </c>
      <c r="B43" s="657" t="s">
        <v>21</v>
      </c>
      <c r="C43" s="653" t="s">
        <v>44</v>
      </c>
      <c r="D43" s="653"/>
      <c r="E43" s="654"/>
      <c r="F43" s="653" t="s">
        <v>313</v>
      </c>
      <c r="G43" s="653"/>
      <c r="H43" s="654"/>
      <c r="I43" s="652" t="s">
        <v>2</v>
      </c>
      <c r="J43" s="653"/>
      <c r="K43" s="653"/>
    </row>
    <row r="44" spans="1:23" ht="15.75" x14ac:dyDescent="0.2">
      <c r="A44" s="665"/>
      <c r="B44" s="658"/>
      <c r="C44" s="105" t="s">
        <v>11</v>
      </c>
      <c r="D44" s="106" t="s">
        <v>9</v>
      </c>
      <c r="E44" s="106" t="s">
        <v>10</v>
      </c>
      <c r="F44" s="106" t="s">
        <v>11</v>
      </c>
      <c r="G44" s="106" t="s">
        <v>9</v>
      </c>
      <c r="H44" s="106" t="s">
        <v>10</v>
      </c>
      <c r="I44" s="106" t="s">
        <v>11</v>
      </c>
      <c r="J44" s="106" t="s">
        <v>9</v>
      </c>
      <c r="K44" s="107" t="s">
        <v>10</v>
      </c>
    </row>
    <row r="45" spans="1:23" ht="24.75" customHeight="1" x14ac:dyDescent="0.2">
      <c r="A45" s="108">
        <v>2008</v>
      </c>
      <c r="B45" s="124">
        <f t="shared" ref="B45:K45" si="11">SUM(B46:B61)</f>
        <v>77480</v>
      </c>
      <c r="C45" s="124">
        <f t="shared" si="11"/>
        <v>214091</v>
      </c>
      <c r="D45" s="124">
        <f t="shared" si="11"/>
        <v>104290</v>
      </c>
      <c r="E45" s="124">
        <f t="shared" si="11"/>
        <v>109801</v>
      </c>
      <c r="F45" s="124">
        <f t="shared" si="11"/>
        <v>213073</v>
      </c>
      <c r="G45" s="124">
        <f t="shared" si="11"/>
        <v>103919</v>
      </c>
      <c r="H45" s="124">
        <f t="shared" si="11"/>
        <v>109154</v>
      </c>
      <c r="I45" s="124">
        <f t="shared" si="11"/>
        <v>1018</v>
      </c>
      <c r="J45" s="124">
        <f t="shared" si="11"/>
        <v>371</v>
      </c>
      <c r="K45" s="120">
        <f t="shared" si="11"/>
        <v>647</v>
      </c>
    </row>
    <row r="46" spans="1:23" ht="24.75" customHeight="1" x14ac:dyDescent="0.2">
      <c r="A46" s="4" t="s">
        <v>59</v>
      </c>
      <c r="B46" s="125">
        <v>3318</v>
      </c>
      <c r="C46" s="125">
        <f t="shared" ref="C46:C61" si="12">SUM(D46:E46)</f>
        <v>8336</v>
      </c>
      <c r="D46" s="125">
        <f t="shared" ref="D46:D61" si="13">G46+J46</f>
        <v>4057</v>
      </c>
      <c r="E46" s="125">
        <f t="shared" ref="E46:E61" si="14">H46+K46</f>
        <v>4279</v>
      </c>
      <c r="F46" s="125">
        <f t="shared" ref="F46:F61" si="15">SUM(G46:H46)</f>
        <v>8274</v>
      </c>
      <c r="G46" s="126">
        <v>4032</v>
      </c>
      <c r="H46" s="126">
        <v>4242</v>
      </c>
      <c r="I46" s="125">
        <v>62</v>
      </c>
      <c r="J46" s="125">
        <v>25</v>
      </c>
      <c r="K46" s="125">
        <v>37</v>
      </c>
    </row>
    <row r="47" spans="1:23" ht="24.75" customHeight="1" x14ac:dyDescent="0.2">
      <c r="A47" s="4" t="s">
        <v>226</v>
      </c>
      <c r="B47" s="125">
        <v>2257</v>
      </c>
      <c r="C47" s="125">
        <f t="shared" si="12"/>
        <v>5941</v>
      </c>
      <c r="D47" s="125">
        <f t="shared" si="13"/>
        <v>2838</v>
      </c>
      <c r="E47" s="125">
        <f t="shared" si="14"/>
        <v>3103</v>
      </c>
      <c r="F47" s="125">
        <f t="shared" si="15"/>
        <v>5902</v>
      </c>
      <c r="G47" s="126">
        <v>2833</v>
      </c>
      <c r="H47" s="126">
        <v>3069</v>
      </c>
      <c r="I47" s="125">
        <v>39</v>
      </c>
      <c r="J47" s="125">
        <v>5</v>
      </c>
      <c r="K47" s="125">
        <v>34</v>
      </c>
    </row>
    <row r="48" spans="1:23" ht="24.75" customHeight="1" x14ac:dyDescent="0.2">
      <c r="A48" s="4" t="s">
        <v>270</v>
      </c>
      <c r="B48" s="125">
        <v>4678</v>
      </c>
      <c r="C48" s="125">
        <f t="shared" si="12"/>
        <v>12830</v>
      </c>
      <c r="D48" s="125">
        <f t="shared" si="13"/>
        <v>6241</v>
      </c>
      <c r="E48" s="125">
        <f t="shared" si="14"/>
        <v>6589</v>
      </c>
      <c r="F48" s="125">
        <f t="shared" si="15"/>
        <v>12805</v>
      </c>
      <c r="G48" s="126">
        <v>6232</v>
      </c>
      <c r="H48" s="126">
        <v>6573</v>
      </c>
      <c r="I48" s="125">
        <v>25</v>
      </c>
      <c r="J48" s="125">
        <v>9</v>
      </c>
      <c r="K48" s="125">
        <v>16</v>
      </c>
    </row>
    <row r="49" spans="1:11" ht="24.75" customHeight="1" x14ac:dyDescent="0.2">
      <c r="A49" s="4" t="s">
        <v>225</v>
      </c>
      <c r="B49" s="125">
        <v>6859</v>
      </c>
      <c r="C49" s="125">
        <f t="shared" si="12"/>
        <v>18146</v>
      </c>
      <c r="D49" s="125">
        <f t="shared" si="13"/>
        <v>8756</v>
      </c>
      <c r="E49" s="125">
        <f t="shared" si="14"/>
        <v>9390</v>
      </c>
      <c r="F49" s="125">
        <f t="shared" si="15"/>
        <v>18066</v>
      </c>
      <c r="G49" s="126">
        <v>8730</v>
      </c>
      <c r="H49" s="126">
        <v>9336</v>
      </c>
      <c r="I49" s="125">
        <v>80</v>
      </c>
      <c r="J49" s="125">
        <v>26</v>
      </c>
      <c r="K49" s="125">
        <v>54</v>
      </c>
    </row>
    <row r="50" spans="1:11" ht="24.75" customHeight="1" x14ac:dyDescent="0.2">
      <c r="A50" s="4" t="s">
        <v>190</v>
      </c>
      <c r="B50" s="125">
        <v>8117</v>
      </c>
      <c r="C50" s="125">
        <f t="shared" si="12"/>
        <v>27772</v>
      </c>
      <c r="D50" s="125">
        <f t="shared" si="13"/>
        <v>13140</v>
      </c>
      <c r="E50" s="125">
        <f t="shared" si="14"/>
        <v>14632</v>
      </c>
      <c r="F50" s="125">
        <f t="shared" si="15"/>
        <v>27744</v>
      </c>
      <c r="G50" s="126">
        <v>13125</v>
      </c>
      <c r="H50" s="126">
        <v>14619</v>
      </c>
      <c r="I50" s="125">
        <v>28</v>
      </c>
      <c r="J50" s="125">
        <v>15</v>
      </c>
      <c r="K50" s="125">
        <v>13</v>
      </c>
    </row>
    <row r="51" spans="1:11" ht="24.75" customHeight="1" x14ac:dyDescent="0.2">
      <c r="A51" s="4" t="s">
        <v>63</v>
      </c>
      <c r="B51" s="125">
        <v>3225</v>
      </c>
      <c r="C51" s="125">
        <f t="shared" si="12"/>
        <v>6874</v>
      </c>
      <c r="D51" s="125">
        <f t="shared" si="13"/>
        <v>3471</v>
      </c>
      <c r="E51" s="125">
        <f t="shared" si="14"/>
        <v>3403</v>
      </c>
      <c r="F51" s="125">
        <f t="shared" si="15"/>
        <v>6830</v>
      </c>
      <c r="G51" s="126">
        <v>3457</v>
      </c>
      <c r="H51" s="126">
        <v>3373</v>
      </c>
      <c r="I51" s="125">
        <v>44</v>
      </c>
      <c r="J51" s="125">
        <v>14</v>
      </c>
      <c r="K51" s="125">
        <v>30</v>
      </c>
    </row>
    <row r="52" spans="1:11" ht="24.75" customHeight="1" x14ac:dyDescent="0.2">
      <c r="A52" s="4" t="s">
        <v>56</v>
      </c>
      <c r="B52" s="125">
        <v>5314</v>
      </c>
      <c r="C52" s="125">
        <f t="shared" si="12"/>
        <v>12108</v>
      </c>
      <c r="D52" s="125">
        <f t="shared" si="13"/>
        <v>6156</v>
      </c>
      <c r="E52" s="125">
        <f t="shared" si="14"/>
        <v>5952</v>
      </c>
      <c r="F52" s="125">
        <f t="shared" si="15"/>
        <v>12043</v>
      </c>
      <c r="G52" s="126">
        <v>6138</v>
      </c>
      <c r="H52" s="126">
        <v>5905</v>
      </c>
      <c r="I52" s="125">
        <v>65</v>
      </c>
      <c r="J52" s="125">
        <v>18</v>
      </c>
      <c r="K52" s="125">
        <v>47</v>
      </c>
    </row>
    <row r="53" spans="1:11" ht="24.75" customHeight="1" x14ac:dyDescent="0.2">
      <c r="A53" s="4" t="s">
        <v>194</v>
      </c>
      <c r="B53" s="125">
        <v>4765</v>
      </c>
      <c r="C53" s="125">
        <f t="shared" si="12"/>
        <v>11710</v>
      </c>
      <c r="D53" s="125">
        <f t="shared" si="13"/>
        <v>5920</v>
      </c>
      <c r="E53" s="125">
        <f t="shared" si="14"/>
        <v>5790</v>
      </c>
      <c r="F53" s="125">
        <f t="shared" si="15"/>
        <v>11669</v>
      </c>
      <c r="G53" s="126">
        <v>5910</v>
      </c>
      <c r="H53" s="126">
        <v>5759</v>
      </c>
      <c r="I53" s="125">
        <v>41</v>
      </c>
      <c r="J53" s="125">
        <v>10</v>
      </c>
      <c r="K53" s="125">
        <v>31</v>
      </c>
    </row>
    <row r="54" spans="1:11" ht="24.75" customHeight="1" x14ac:dyDescent="0.2">
      <c r="A54" s="4" t="s">
        <v>180</v>
      </c>
      <c r="B54" s="125">
        <v>3459</v>
      </c>
      <c r="C54" s="125">
        <f t="shared" si="12"/>
        <v>8828</v>
      </c>
      <c r="D54" s="125">
        <f t="shared" si="13"/>
        <v>4378</v>
      </c>
      <c r="E54" s="125">
        <f t="shared" si="14"/>
        <v>4450</v>
      </c>
      <c r="F54" s="125">
        <f t="shared" si="15"/>
        <v>8806</v>
      </c>
      <c r="G54" s="126">
        <v>4374</v>
      </c>
      <c r="H54" s="126">
        <v>4432</v>
      </c>
      <c r="I54" s="125">
        <v>22</v>
      </c>
      <c r="J54" s="125">
        <v>4</v>
      </c>
      <c r="K54" s="125">
        <v>18</v>
      </c>
    </row>
    <row r="55" spans="1:11" ht="24.75" customHeight="1" x14ac:dyDescent="0.2">
      <c r="A55" s="4" t="s">
        <v>182</v>
      </c>
      <c r="B55" s="125">
        <v>3221</v>
      </c>
      <c r="C55" s="125">
        <f t="shared" si="12"/>
        <v>8878</v>
      </c>
      <c r="D55" s="125">
        <f t="shared" si="13"/>
        <v>4369</v>
      </c>
      <c r="E55" s="125">
        <f t="shared" si="14"/>
        <v>4509</v>
      </c>
      <c r="F55" s="125">
        <f t="shared" si="15"/>
        <v>8822</v>
      </c>
      <c r="G55" s="126">
        <v>4343</v>
      </c>
      <c r="H55" s="126">
        <v>4479</v>
      </c>
      <c r="I55" s="125">
        <v>56</v>
      </c>
      <c r="J55" s="125">
        <v>26</v>
      </c>
      <c r="K55" s="125">
        <v>30</v>
      </c>
    </row>
    <row r="56" spans="1:11" ht="24.75" customHeight="1" x14ac:dyDescent="0.2">
      <c r="A56" s="4" t="s">
        <v>210</v>
      </c>
      <c r="B56" s="121">
        <v>2777</v>
      </c>
      <c r="C56" s="121">
        <f t="shared" si="12"/>
        <v>6690</v>
      </c>
      <c r="D56" s="121">
        <f t="shared" si="13"/>
        <v>3368</v>
      </c>
      <c r="E56" s="121">
        <f t="shared" si="14"/>
        <v>3322</v>
      </c>
      <c r="F56" s="121">
        <f t="shared" si="15"/>
        <v>6683</v>
      </c>
      <c r="G56" s="126">
        <v>3368</v>
      </c>
      <c r="H56" s="126">
        <v>3315</v>
      </c>
      <c r="I56" s="121">
        <v>7</v>
      </c>
      <c r="J56" s="121">
        <v>0</v>
      </c>
      <c r="K56" s="121">
        <v>7</v>
      </c>
    </row>
    <row r="57" spans="1:11" ht="24.75" customHeight="1" x14ac:dyDescent="0.2">
      <c r="A57" s="4" t="s">
        <v>152</v>
      </c>
      <c r="B57" s="125">
        <v>7231</v>
      </c>
      <c r="C57" s="125">
        <f t="shared" si="12"/>
        <v>20684</v>
      </c>
      <c r="D57" s="125">
        <f t="shared" si="13"/>
        <v>10237</v>
      </c>
      <c r="E57" s="125">
        <f t="shared" si="14"/>
        <v>10447</v>
      </c>
      <c r="F57" s="125">
        <f t="shared" si="15"/>
        <v>20553</v>
      </c>
      <c r="G57" s="126">
        <v>10192</v>
      </c>
      <c r="H57" s="126">
        <v>10361</v>
      </c>
      <c r="I57" s="125">
        <v>131</v>
      </c>
      <c r="J57" s="125">
        <v>45</v>
      </c>
      <c r="K57" s="125">
        <v>86</v>
      </c>
    </row>
    <row r="58" spans="1:11" ht="24.75" customHeight="1" x14ac:dyDescent="0.2">
      <c r="A58" s="4" t="s">
        <v>150</v>
      </c>
      <c r="B58" s="125">
        <v>4252</v>
      </c>
      <c r="C58" s="125">
        <f t="shared" si="12"/>
        <v>11416</v>
      </c>
      <c r="D58" s="125">
        <f t="shared" si="13"/>
        <v>5671</v>
      </c>
      <c r="E58" s="125">
        <f t="shared" si="14"/>
        <v>5745</v>
      </c>
      <c r="F58" s="125">
        <f t="shared" si="15"/>
        <v>11395</v>
      </c>
      <c r="G58" s="126">
        <v>5667</v>
      </c>
      <c r="H58" s="126">
        <v>5728</v>
      </c>
      <c r="I58" s="125">
        <v>21</v>
      </c>
      <c r="J58" s="125">
        <v>4</v>
      </c>
      <c r="K58" s="125">
        <v>17</v>
      </c>
    </row>
    <row r="59" spans="1:11" ht="24.75" customHeight="1" x14ac:dyDescent="0.2">
      <c r="A59" s="4" t="s">
        <v>62</v>
      </c>
      <c r="B59" s="125">
        <v>13312</v>
      </c>
      <c r="C59" s="125">
        <f t="shared" si="12"/>
        <v>41356</v>
      </c>
      <c r="D59" s="125">
        <f t="shared" si="13"/>
        <v>19582</v>
      </c>
      <c r="E59" s="125">
        <f t="shared" si="14"/>
        <v>21774</v>
      </c>
      <c r="F59" s="125">
        <f t="shared" si="15"/>
        <v>41017</v>
      </c>
      <c r="G59" s="126">
        <v>19430</v>
      </c>
      <c r="H59" s="126">
        <v>21587</v>
      </c>
      <c r="I59" s="125">
        <v>339</v>
      </c>
      <c r="J59" s="125">
        <v>152</v>
      </c>
      <c r="K59" s="125">
        <v>187</v>
      </c>
    </row>
    <row r="60" spans="1:11" ht="24.75" customHeight="1" x14ac:dyDescent="0.2">
      <c r="A60" s="4" t="s">
        <v>61</v>
      </c>
      <c r="B60" s="125">
        <v>2123</v>
      </c>
      <c r="C60" s="125">
        <f t="shared" si="12"/>
        <v>6555</v>
      </c>
      <c r="D60" s="125">
        <f t="shared" si="13"/>
        <v>3166</v>
      </c>
      <c r="E60" s="125">
        <f t="shared" si="14"/>
        <v>3389</v>
      </c>
      <c r="F60" s="125">
        <f t="shared" si="15"/>
        <v>6529</v>
      </c>
      <c r="G60" s="126">
        <v>3157</v>
      </c>
      <c r="H60" s="126">
        <v>3372</v>
      </c>
      <c r="I60" s="125">
        <v>26</v>
      </c>
      <c r="J60" s="125">
        <v>9</v>
      </c>
      <c r="K60" s="125">
        <v>17</v>
      </c>
    </row>
    <row r="61" spans="1:11" ht="24.75" customHeight="1" x14ac:dyDescent="0.2">
      <c r="A61" s="7" t="s">
        <v>60</v>
      </c>
      <c r="B61" s="122">
        <v>2572</v>
      </c>
      <c r="C61" s="122">
        <f t="shared" si="12"/>
        <v>5967</v>
      </c>
      <c r="D61" s="122">
        <f t="shared" si="13"/>
        <v>2940</v>
      </c>
      <c r="E61" s="122">
        <f t="shared" si="14"/>
        <v>3027</v>
      </c>
      <c r="F61" s="122">
        <f t="shared" si="15"/>
        <v>5935</v>
      </c>
      <c r="G61" s="127">
        <v>2931</v>
      </c>
      <c r="H61" s="127">
        <v>3004</v>
      </c>
      <c r="I61" s="122">
        <v>32</v>
      </c>
      <c r="J61" s="122">
        <v>9</v>
      </c>
      <c r="K61" s="122">
        <v>23</v>
      </c>
    </row>
    <row r="63" spans="1:11" ht="18" x14ac:dyDescent="0.2">
      <c r="A63" s="627" t="s">
        <v>298</v>
      </c>
      <c r="B63" s="627"/>
      <c r="E63" s="48"/>
      <c r="F63" s="47"/>
      <c r="H63" s="47"/>
      <c r="I63" s="47"/>
      <c r="K63" s="34" t="s">
        <v>299</v>
      </c>
    </row>
    <row r="64" spans="1:11" ht="15.75" x14ac:dyDescent="0.2">
      <c r="A64" s="650" t="s">
        <v>20</v>
      </c>
      <c r="B64" s="657" t="s">
        <v>21</v>
      </c>
      <c r="C64" s="652" t="s">
        <v>83</v>
      </c>
      <c r="D64" s="653"/>
      <c r="E64" s="654"/>
      <c r="F64" s="653" t="s">
        <v>173</v>
      </c>
      <c r="G64" s="653"/>
      <c r="H64" s="654"/>
      <c r="I64" s="652" t="s">
        <v>2</v>
      </c>
      <c r="J64" s="653"/>
      <c r="K64" s="653"/>
    </row>
    <row r="65" spans="1:11" ht="15.75" x14ac:dyDescent="0.2">
      <c r="A65" s="651"/>
      <c r="B65" s="658"/>
      <c r="C65" s="105" t="s">
        <v>11</v>
      </c>
      <c r="D65" s="106" t="s">
        <v>9</v>
      </c>
      <c r="E65" s="106" t="s">
        <v>10</v>
      </c>
      <c r="F65" s="106" t="s">
        <v>11</v>
      </c>
      <c r="G65" s="106" t="s">
        <v>9</v>
      </c>
      <c r="H65" s="106" t="s">
        <v>10</v>
      </c>
      <c r="I65" s="106" t="s">
        <v>11</v>
      </c>
      <c r="J65" s="106" t="s">
        <v>9</v>
      </c>
      <c r="K65" s="107" t="s">
        <v>10</v>
      </c>
    </row>
    <row r="66" spans="1:11" ht="15.75" x14ac:dyDescent="0.2">
      <c r="A66" s="108">
        <v>2008</v>
      </c>
      <c r="B66" s="128">
        <v>171341</v>
      </c>
      <c r="C66" s="128">
        <v>477513</v>
      </c>
      <c r="D66" s="128">
        <v>236946</v>
      </c>
      <c r="E66" s="128">
        <v>240567</v>
      </c>
      <c r="F66" s="128">
        <v>474121</v>
      </c>
      <c r="G66" s="128">
        <v>235363</v>
      </c>
      <c r="H66" s="128">
        <v>238758</v>
      </c>
      <c r="I66" s="128">
        <v>3392</v>
      </c>
      <c r="J66" s="128">
        <v>1583</v>
      </c>
      <c r="K66" s="129">
        <v>1809</v>
      </c>
    </row>
    <row r="67" spans="1:11" ht="15.75" x14ac:dyDescent="0.2">
      <c r="A67" s="37" t="s">
        <v>163</v>
      </c>
      <c r="B67" s="5">
        <v>2358</v>
      </c>
      <c r="C67" s="5">
        <v>5016</v>
      </c>
      <c r="D67" s="5">
        <v>2678</v>
      </c>
      <c r="E67" s="5">
        <v>2338</v>
      </c>
      <c r="F67" s="5">
        <v>4987</v>
      </c>
      <c r="G67" s="6">
        <v>2669</v>
      </c>
      <c r="H67" s="6">
        <v>2318</v>
      </c>
      <c r="I67" s="5">
        <v>29</v>
      </c>
      <c r="J67" s="130">
        <v>9</v>
      </c>
      <c r="K67" s="130">
        <v>20</v>
      </c>
    </row>
    <row r="68" spans="1:11" x14ac:dyDescent="0.2">
      <c r="A68" s="37" t="s">
        <v>259</v>
      </c>
      <c r="B68" s="130">
        <v>4138</v>
      </c>
      <c r="C68" s="130">
        <v>10185</v>
      </c>
      <c r="D68" s="130">
        <v>5182</v>
      </c>
      <c r="E68" s="130">
        <v>5003</v>
      </c>
      <c r="F68" s="130">
        <v>10127</v>
      </c>
      <c r="G68" s="131">
        <v>5165</v>
      </c>
      <c r="H68" s="131">
        <v>4962</v>
      </c>
      <c r="I68" s="130">
        <v>58</v>
      </c>
      <c r="J68" s="130">
        <v>17</v>
      </c>
      <c r="K68" s="130">
        <v>41</v>
      </c>
    </row>
    <row r="69" spans="1:11" x14ac:dyDescent="0.2">
      <c r="A69" s="37" t="s">
        <v>154</v>
      </c>
      <c r="B69" s="130">
        <v>3013</v>
      </c>
      <c r="C69" s="130">
        <v>6987</v>
      </c>
      <c r="D69" s="130">
        <v>3531</v>
      </c>
      <c r="E69" s="130">
        <v>3456</v>
      </c>
      <c r="F69" s="130">
        <v>6960</v>
      </c>
      <c r="G69" s="131">
        <v>3526</v>
      </c>
      <c r="H69" s="131">
        <v>3434</v>
      </c>
      <c r="I69" s="130">
        <v>27</v>
      </c>
      <c r="J69" s="130">
        <v>5</v>
      </c>
      <c r="K69" s="130">
        <v>22</v>
      </c>
    </row>
    <row r="70" spans="1:11" x14ac:dyDescent="0.2">
      <c r="A70" s="37" t="s">
        <v>110</v>
      </c>
      <c r="B70" s="130">
        <v>2226</v>
      </c>
      <c r="C70" s="130">
        <v>4719</v>
      </c>
      <c r="D70" s="130">
        <v>2450</v>
      </c>
      <c r="E70" s="130">
        <v>2269</v>
      </c>
      <c r="F70" s="130">
        <v>4682</v>
      </c>
      <c r="G70" s="131">
        <v>2431</v>
      </c>
      <c r="H70" s="131">
        <v>2251</v>
      </c>
      <c r="I70" s="130">
        <v>37</v>
      </c>
      <c r="J70" s="130">
        <v>19</v>
      </c>
      <c r="K70" s="130">
        <v>18</v>
      </c>
    </row>
    <row r="71" spans="1:11" x14ac:dyDescent="0.2">
      <c r="A71" s="37" t="s">
        <v>109</v>
      </c>
      <c r="B71" s="130">
        <v>4446</v>
      </c>
      <c r="C71" s="130">
        <v>11398</v>
      </c>
      <c r="D71" s="130">
        <v>5799</v>
      </c>
      <c r="E71" s="130">
        <v>5599</v>
      </c>
      <c r="F71" s="130">
        <v>11350</v>
      </c>
      <c r="G71" s="131">
        <v>5789</v>
      </c>
      <c r="H71" s="131">
        <v>5561</v>
      </c>
      <c r="I71" s="130">
        <v>48</v>
      </c>
      <c r="J71" s="130">
        <v>10</v>
      </c>
      <c r="K71" s="130">
        <v>38</v>
      </c>
    </row>
    <row r="72" spans="1:11" x14ac:dyDescent="0.2">
      <c r="A72" s="37" t="s">
        <v>108</v>
      </c>
      <c r="B72" s="130">
        <v>5783</v>
      </c>
      <c r="C72" s="130">
        <v>13439</v>
      </c>
      <c r="D72" s="130">
        <v>6927</v>
      </c>
      <c r="E72" s="130">
        <v>6512</v>
      </c>
      <c r="F72" s="130">
        <v>13364</v>
      </c>
      <c r="G72" s="131">
        <v>6901</v>
      </c>
      <c r="H72" s="131">
        <v>6463</v>
      </c>
      <c r="I72" s="130">
        <v>75</v>
      </c>
      <c r="J72" s="130">
        <v>26</v>
      </c>
      <c r="K72" s="130">
        <v>49</v>
      </c>
    </row>
    <row r="73" spans="1:11" x14ac:dyDescent="0.2">
      <c r="A73" s="37" t="s">
        <v>107</v>
      </c>
      <c r="B73" s="130">
        <v>14333</v>
      </c>
      <c r="C73" s="130">
        <v>42262</v>
      </c>
      <c r="D73" s="130">
        <v>21250</v>
      </c>
      <c r="E73" s="130">
        <v>21012</v>
      </c>
      <c r="F73" s="130">
        <v>41127</v>
      </c>
      <c r="G73" s="131">
        <v>20648</v>
      </c>
      <c r="H73" s="131">
        <v>20479</v>
      </c>
      <c r="I73" s="130">
        <v>1135</v>
      </c>
      <c r="J73" s="130">
        <v>602</v>
      </c>
      <c r="K73" s="130">
        <v>533</v>
      </c>
    </row>
    <row r="74" spans="1:11" x14ac:dyDescent="0.2">
      <c r="A74" s="37" t="s">
        <v>161</v>
      </c>
      <c r="B74" s="130">
        <v>7360</v>
      </c>
      <c r="C74" s="130">
        <v>22238</v>
      </c>
      <c r="D74" s="130">
        <v>10918</v>
      </c>
      <c r="E74" s="130">
        <v>11320</v>
      </c>
      <c r="F74" s="130">
        <v>22158</v>
      </c>
      <c r="G74" s="131">
        <v>10886</v>
      </c>
      <c r="H74" s="131">
        <v>11272</v>
      </c>
      <c r="I74" s="130">
        <v>80</v>
      </c>
      <c r="J74" s="130">
        <v>32</v>
      </c>
      <c r="K74" s="130">
        <v>48</v>
      </c>
    </row>
    <row r="75" spans="1:11" x14ac:dyDescent="0.2">
      <c r="A75" s="37" t="s">
        <v>213</v>
      </c>
      <c r="B75" s="130">
        <v>6501</v>
      </c>
      <c r="C75" s="130">
        <v>17017</v>
      </c>
      <c r="D75" s="130">
        <v>8589</v>
      </c>
      <c r="E75" s="130">
        <v>8428</v>
      </c>
      <c r="F75" s="130">
        <v>16953</v>
      </c>
      <c r="G75" s="131">
        <v>8573</v>
      </c>
      <c r="H75" s="131">
        <v>8380</v>
      </c>
      <c r="I75" s="130">
        <v>64</v>
      </c>
      <c r="J75" s="130">
        <v>16</v>
      </c>
      <c r="K75" s="130">
        <v>48</v>
      </c>
    </row>
    <row r="76" spans="1:11" x14ac:dyDescent="0.2">
      <c r="A76" s="37" t="s">
        <v>233</v>
      </c>
      <c r="B76" s="130">
        <v>6464</v>
      </c>
      <c r="C76" s="130">
        <v>19323</v>
      </c>
      <c r="D76" s="130">
        <v>9398</v>
      </c>
      <c r="E76" s="130">
        <v>9925</v>
      </c>
      <c r="F76" s="130">
        <v>19273</v>
      </c>
      <c r="G76" s="131">
        <v>9387</v>
      </c>
      <c r="H76" s="131">
        <v>9886</v>
      </c>
      <c r="I76" s="130">
        <v>50</v>
      </c>
      <c r="J76" s="130">
        <v>11</v>
      </c>
      <c r="K76" s="130">
        <v>39</v>
      </c>
    </row>
    <row r="77" spans="1:11" x14ac:dyDescent="0.2">
      <c r="A77" s="37" t="s">
        <v>106</v>
      </c>
      <c r="B77" s="130">
        <v>11312</v>
      </c>
      <c r="C77" s="130">
        <v>34043</v>
      </c>
      <c r="D77" s="130">
        <v>16749</v>
      </c>
      <c r="E77" s="130">
        <v>17294</v>
      </c>
      <c r="F77" s="130">
        <v>33877</v>
      </c>
      <c r="G77" s="131">
        <v>16669</v>
      </c>
      <c r="H77" s="131">
        <v>17208</v>
      </c>
      <c r="I77" s="130">
        <v>166</v>
      </c>
      <c r="J77" s="130">
        <v>80</v>
      </c>
      <c r="K77" s="130">
        <v>86</v>
      </c>
    </row>
    <row r="78" spans="1:11" x14ac:dyDescent="0.2">
      <c r="A78" s="37" t="s">
        <v>29</v>
      </c>
      <c r="B78" s="130">
        <v>7150</v>
      </c>
      <c r="C78" s="130">
        <v>17175</v>
      </c>
      <c r="D78" s="130">
        <v>8412</v>
      </c>
      <c r="E78" s="130">
        <v>8763</v>
      </c>
      <c r="F78" s="130">
        <v>17091</v>
      </c>
      <c r="G78" s="131">
        <v>8373</v>
      </c>
      <c r="H78" s="131">
        <v>8718</v>
      </c>
      <c r="I78" s="130">
        <v>84</v>
      </c>
      <c r="J78" s="130">
        <v>39</v>
      </c>
      <c r="K78" s="130">
        <v>45</v>
      </c>
    </row>
    <row r="79" spans="1:11" x14ac:dyDescent="0.2">
      <c r="A79" s="37" t="s">
        <v>105</v>
      </c>
      <c r="B79" s="132">
        <v>3612</v>
      </c>
      <c r="C79" s="132">
        <v>8358</v>
      </c>
      <c r="D79" s="132">
        <v>4238</v>
      </c>
      <c r="E79" s="132">
        <v>4120</v>
      </c>
      <c r="F79" s="132">
        <v>8309</v>
      </c>
      <c r="G79" s="133">
        <v>4225</v>
      </c>
      <c r="H79" s="133">
        <v>4084</v>
      </c>
      <c r="I79" s="132">
        <v>49</v>
      </c>
      <c r="J79" s="132">
        <v>13</v>
      </c>
      <c r="K79" s="132">
        <v>36</v>
      </c>
    </row>
    <row r="80" spans="1:11" x14ac:dyDescent="0.2">
      <c r="A80" s="37" t="s">
        <v>104</v>
      </c>
      <c r="B80" s="130">
        <v>6561</v>
      </c>
      <c r="C80" s="130">
        <v>17086</v>
      </c>
      <c r="D80" s="130">
        <v>8243</v>
      </c>
      <c r="E80" s="130">
        <v>8843</v>
      </c>
      <c r="F80" s="130">
        <v>16998</v>
      </c>
      <c r="G80" s="131">
        <v>8216</v>
      </c>
      <c r="H80" s="131">
        <v>8782</v>
      </c>
      <c r="I80" s="130">
        <v>88</v>
      </c>
      <c r="J80" s="130">
        <v>27</v>
      </c>
      <c r="K80" s="130">
        <v>61</v>
      </c>
    </row>
    <row r="81" spans="1:11" x14ac:dyDescent="0.2">
      <c r="A81" s="37" t="s">
        <v>216</v>
      </c>
      <c r="B81" s="130">
        <v>6621</v>
      </c>
      <c r="C81" s="130">
        <v>20922</v>
      </c>
      <c r="D81" s="130">
        <v>10299</v>
      </c>
      <c r="E81" s="130">
        <v>10623</v>
      </c>
      <c r="F81" s="130">
        <v>20877</v>
      </c>
      <c r="G81" s="131">
        <v>10275</v>
      </c>
      <c r="H81" s="131">
        <v>10602</v>
      </c>
      <c r="I81" s="130">
        <v>45</v>
      </c>
      <c r="J81" s="130">
        <v>24</v>
      </c>
      <c r="K81" s="130">
        <v>21</v>
      </c>
    </row>
    <row r="82" spans="1:11" x14ac:dyDescent="0.2">
      <c r="A82" s="37" t="s">
        <v>156</v>
      </c>
      <c r="B82" s="130">
        <v>7022</v>
      </c>
      <c r="C82" s="130">
        <v>20489</v>
      </c>
      <c r="D82" s="130">
        <v>9834</v>
      </c>
      <c r="E82" s="130">
        <v>10655</v>
      </c>
      <c r="F82" s="130">
        <v>20424</v>
      </c>
      <c r="G82" s="131">
        <v>9812</v>
      </c>
      <c r="H82" s="131">
        <v>10612</v>
      </c>
      <c r="I82" s="130">
        <v>65</v>
      </c>
      <c r="J82" s="130">
        <v>22</v>
      </c>
      <c r="K82" s="130">
        <v>43</v>
      </c>
    </row>
    <row r="83" spans="1:11" x14ac:dyDescent="0.2">
      <c r="A83" s="37" t="s">
        <v>220</v>
      </c>
      <c r="B83" s="130">
        <v>3887</v>
      </c>
      <c r="C83" s="130">
        <v>10141</v>
      </c>
      <c r="D83" s="130">
        <v>5008</v>
      </c>
      <c r="E83" s="130">
        <v>5133</v>
      </c>
      <c r="F83" s="130">
        <v>10037</v>
      </c>
      <c r="G83" s="131">
        <v>4963</v>
      </c>
      <c r="H83" s="131">
        <v>5074</v>
      </c>
      <c r="I83" s="130">
        <v>104</v>
      </c>
      <c r="J83" s="130">
        <v>45</v>
      </c>
      <c r="K83" s="130">
        <v>59</v>
      </c>
    </row>
    <row r="84" spans="1:11" x14ac:dyDescent="0.2">
      <c r="A84" s="37" t="s">
        <v>230</v>
      </c>
      <c r="B84" s="130">
        <v>7766</v>
      </c>
      <c r="C84" s="130">
        <v>21298</v>
      </c>
      <c r="D84" s="130">
        <v>10548</v>
      </c>
      <c r="E84" s="130">
        <v>10750</v>
      </c>
      <c r="F84" s="130">
        <v>21244</v>
      </c>
      <c r="G84" s="131">
        <v>10532</v>
      </c>
      <c r="H84" s="131">
        <v>10712</v>
      </c>
      <c r="I84" s="130">
        <v>54</v>
      </c>
      <c r="J84" s="130">
        <v>16</v>
      </c>
      <c r="K84" s="130">
        <v>38</v>
      </c>
    </row>
    <row r="85" spans="1:11" x14ac:dyDescent="0.2">
      <c r="A85" s="37" t="s">
        <v>273</v>
      </c>
      <c r="B85" s="130">
        <v>8417</v>
      </c>
      <c r="C85" s="130">
        <v>21052</v>
      </c>
      <c r="D85" s="130">
        <v>9900</v>
      </c>
      <c r="E85" s="130">
        <v>11152</v>
      </c>
      <c r="F85" s="130">
        <v>20972</v>
      </c>
      <c r="G85" s="131">
        <v>9880</v>
      </c>
      <c r="H85" s="131">
        <v>11092</v>
      </c>
      <c r="I85" s="130">
        <v>80</v>
      </c>
      <c r="J85" s="130">
        <v>20</v>
      </c>
      <c r="K85" s="130">
        <v>60</v>
      </c>
    </row>
    <row r="86" spans="1:11" x14ac:dyDescent="0.2">
      <c r="A86" s="37" t="s">
        <v>101</v>
      </c>
      <c r="B86" s="130">
        <v>4715</v>
      </c>
      <c r="C86" s="130">
        <v>13847</v>
      </c>
      <c r="D86" s="130">
        <v>7095</v>
      </c>
      <c r="E86" s="130">
        <v>6752</v>
      </c>
      <c r="F86" s="130">
        <v>13795</v>
      </c>
      <c r="G86" s="131">
        <v>7080</v>
      </c>
      <c r="H86" s="131">
        <v>6715</v>
      </c>
      <c r="I86" s="130">
        <v>52</v>
      </c>
      <c r="J86" s="130">
        <v>15</v>
      </c>
      <c r="K86" s="130">
        <v>37</v>
      </c>
    </row>
    <row r="87" spans="1:11" x14ac:dyDescent="0.2">
      <c r="A87" s="37" t="s">
        <v>103</v>
      </c>
      <c r="B87" s="130">
        <v>4976</v>
      </c>
      <c r="C87" s="130">
        <v>16156</v>
      </c>
      <c r="D87" s="130">
        <v>8117</v>
      </c>
      <c r="E87" s="130">
        <v>8039</v>
      </c>
      <c r="F87" s="130">
        <v>16112</v>
      </c>
      <c r="G87" s="131">
        <v>8102</v>
      </c>
      <c r="H87" s="131">
        <v>8010</v>
      </c>
      <c r="I87" s="130">
        <v>44</v>
      </c>
      <c r="J87" s="130">
        <v>15</v>
      </c>
      <c r="K87" s="130">
        <v>29</v>
      </c>
    </row>
    <row r="88" spans="1:11" x14ac:dyDescent="0.2">
      <c r="A88" s="37" t="s">
        <v>266</v>
      </c>
      <c r="B88" s="130">
        <v>5039</v>
      </c>
      <c r="C88" s="130">
        <v>12999</v>
      </c>
      <c r="D88" s="130">
        <v>6674</v>
      </c>
      <c r="E88" s="130">
        <v>6325</v>
      </c>
      <c r="F88" s="130">
        <v>12935</v>
      </c>
      <c r="G88" s="131">
        <v>6655</v>
      </c>
      <c r="H88" s="131">
        <v>6280</v>
      </c>
      <c r="I88" s="130">
        <v>64</v>
      </c>
      <c r="J88" s="130">
        <v>19</v>
      </c>
      <c r="K88" s="130">
        <v>45</v>
      </c>
    </row>
    <row r="89" spans="1:11" x14ac:dyDescent="0.2">
      <c r="A89" s="37" t="s">
        <v>276</v>
      </c>
      <c r="B89" s="130">
        <v>6417</v>
      </c>
      <c r="C89" s="130">
        <v>16315</v>
      </c>
      <c r="D89" s="130">
        <v>7841</v>
      </c>
      <c r="E89" s="130">
        <v>8474</v>
      </c>
      <c r="F89" s="130">
        <v>16256</v>
      </c>
      <c r="G89" s="131">
        <v>7826</v>
      </c>
      <c r="H89" s="131">
        <v>8430</v>
      </c>
      <c r="I89" s="130">
        <v>59</v>
      </c>
      <c r="J89" s="130">
        <v>15</v>
      </c>
      <c r="K89" s="130">
        <v>44</v>
      </c>
    </row>
    <row r="90" spans="1:11" x14ac:dyDescent="0.2">
      <c r="A90" s="37" t="s">
        <v>102</v>
      </c>
      <c r="B90" s="130">
        <v>1250</v>
      </c>
      <c r="C90" s="130">
        <v>3154</v>
      </c>
      <c r="D90" s="130">
        <v>1637</v>
      </c>
      <c r="E90" s="130">
        <v>1517</v>
      </c>
      <c r="F90" s="130">
        <v>3128</v>
      </c>
      <c r="G90" s="131">
        <v>1621</v>
      </c>
      <c r="H90" s="131">
        <v>1507</v>
      </c>
      <c r="I90" s="130">
        <v>26</v>
      </c>
      <c r="J90" s="130">
        <v>16</v>
      </c>
      <c r="K90" s="130">
        <v>10</v>
      </c>
    </row>
    <row r="91" spans="1:11" x14ac:dyDescent="0.2">
      <c r="A91" s="37" t="s">
        <v>100</v>
      </c>
      <c r="B91" s="130">
        <v>19147</v>
      </c>
      <c r="C91" s="130">
        <v>56713</v>
      </c>
      <c r="D91" s="130">
        <v>28492</v>
      </c>
      <c r="E91" s="130">
        <v>28221</v>
      </c>
      <c r="F91" s="130">
        <v>55989</v>
      </c>
      <c r="G91" s="131">
        <v>28059</v>
      </c>
      <c r="H91" s="131">
        <v>27930</v>
      </c>
      <c r="I91" s="130">
        <v>724</v>
      </c>
      <c r="J91" s="130">
        <v>433</v>
      </c>
      <c r="K91" s="130">
        <v>291</v>
      </c>
    </row>
    <row r="92" spans="1:11" x14ac:dyDescent="0.2">
      <c r="A92" s="40" t="s">
        <v>99</v>
      </c>
      <c r="B92" s="134">
        <v>10827</v>
      </c>
      <c r="C92" s="135">
        <v>35181</v>
      </c>
      <c r="D92" s="135">
        <v>17137</v>
      </c>
      <c r="E92" s="135">
        <v>18044</v>
      </c>
      <c r="F92" s="135">
        <v>35096</v>
      </c>
      <c r="G92" s="136">
        <v>17100</v>
      </c>
      <c r="H92" s="136">
        <v>17996</v>
      </c>
      <c r="I92" s="135">
        <v>85</v>
      </c>
      <c r="J92" s="135">
        <v>37</v>
      </c>
      <c r="K92" s="135">
        <v>48</v>
      </c>
    </row>
    <row r="93" spans="1:11" x14ac:dyDescent="0.2">
      <c r="A93" s="137"/>
      <c r="B93" s="132"/>
      <c r="C93" s="132"/>
      <c r="D93" s="132"/>
      <c r="E93" s="132"/>
      <c r="F93" s="132"/>
      <c r="G93" s="133"/>
      <c r="H93" s="133"/>
      <c r="I93" s="132"/>
      <c r="J93" s="132"/>
      <c r="K93" s="132"/>
    </row>
    <row r="94" spans="1:11" x14ac:dyDescent="0.2">
      <c r="A94" s="137"/>
      <c r="B94" s="132"/>
      <c r="C94" s="132"/>
      <c r="D94" s="132"/>
      <c r="E94" s="132"/>
      <c r="F94" s="132"/>
      <c r="G94" s="133"/>
      <c r="H94" s="133"/>
      <c r="I94" s="132"/>
      <c r="J94" s="132"/>
      <c r="K94" s="132"/>
    </row>
    <row r="95" spans="1:11" x14ac:dyDescent="0.2">
      <c r="A95" s="137"/>
      <c r="B95" s="132"/>
      <c r="C95" s="132"/>
      <c r="D95" s="132"/>
      <c r="E95" s="132"/>
      <c r="F95" s="132"/>
      <c r="G95" s="133"/>
      <c r="H95" s="133"/>
      <c r="I95" s="132"/>
      <c r="J95" s="132"/>
      <c r="K95" s="132"/>
    </row>
    <row r="97" spans="1:11" ht="30.75" customHeight="1" x14ac:dyDescent="0.25">
      <c r="A97" s="138" t="s">
        <v>5</v>
      </c>
      <c r="B97" s="104"/>
      <c r="C97" s="104"/>
      <c r="D97" s="104"/>
      <c r="E97" s="104"/>
      <c r="F97" s="53"/>
      <c r="G97" s="104"/>
      <c r="H97" s="53"/>
      <c r="I97" s="53"/>
      <c r="J97" s="104"/>
      <c r="K97" s="139" t="s">
        <v>285</v>
      </c>
    </row>
    <row r="98" spans="1:11" s="140" customFormat="1" ht="15.75" x14ac:dyDescent="0.15">
      <c r="A98" s="650" t="s">
        <v>20</v>
      </c>
      <c r="B98" s="650" t="s">
        <v>138</v>
      </c>
      <c r="C98" s="652" t="s">
        <v>4</v>
      </c>
      <c r="D98" s="653"/>
      <c r="E98" s="654"/>
      <c r="F98" s="659" t="s">
        <v>45</v>
      </c>
      <c r="G98" s="660"/>
      <c r="H98" s="661"/>
      <c r="I98" s="659" t="s">
        <v>2</v>
      </c>
      <c r="J98" s="660"/>
      <c r="K98" s="660"/>
    </row>
    <row r="99" spans="1:11" s="140" customFormat="1" ht="15.75" x14ac:dyDescent="0.15">
      <c r="A99" s="651"/>
      <c r="B99" s="651"/>
      <c r="C99" s="106" t="s">
        <v>11</v>
      </c>
      <c r="D99" s="106" t="s">
        <v>9</v>
      </c>
      <c r="E99" s="106" t="s">
        <v>10</v>
      </c>
      <c r="F99" s="141" t="s">
        <v>11</v>
      </c>
      <c r="G99" s="106" t="s">
        <v>9</v>
      </c>
      <c r="H99" s="141" t="s">
        <v>10</v>
      </c>
      <c r="I99" s="141" t="s">
        <v>11</v>
      </c>
      <c r="J99" s="106" t="s">
        <v>9</v>
      </c>
      <c r="K99" s="107" t="s">
        <v>10</v>
      </c>
    </row>
    <row r="100" spans="1:11" s="144" customFormat="1" ht="20.25" customHeight="1" x14ac:dyDescent="0.15">
      <c r="A100" s="108">
        <v>2008</v>
      </c>
      <c r="B100" s="142">
        <v>109390</v>
      </c>
      <c r="C100" s="142">
        <v>325822</v>
      </c>
      <c r="D100" s="142">
        <v>164622</v>
      </c>
      <c r="E100" s="142">
        <v>161200</v>
      </c>
      <c r="F100" s="143">
        <v>320660</v>
      </c>
      <c r="G100" s="142">
        <v>161232</v>
      </c>
      <c r="H100" s="143">
        <v>159428</v>
      </c>
      <c r="I100" s="143">
        <v>5162</v>
      </c>
      <c r="J100" s="142">
        <v>3390</v>
      </c>
      <c r="K100" s="142">
        <v>1772</v>
      </c>
    </row>
    <row r="101" spans="1:11" s="140" customFormat="1" ht="20.25" customHeight="1" x14ac:dyDescent="0.15">
      <c r="A101" s="4" t="s">
        <v>257</v>
      </c>
      <c r="B101" s="111">
        <v>4525</v>
      </c>
      <c r="C101" s="111">
        <v>13015</v>
      </c>
      <c r="D101" s="111">
        <v>6619</v>
      </c>
      <c r="E101" s="111">
        <v>6396</v>
      </c>
      <c r="F101" s="112">
        <v>12787</v>
      </c>
      <c r="G101" s="111">
        <v>6532</v>
      </c>
      <c r="H101" s="112">
        <v>6255</v>
      </c>
      <c r="I101" s="112">
        <v>228</v>
      </c>
      <c r="J101" s="111">
        <v>87</v>
      </c>
      <c r="K101" s="111">
        <v>141</v>
      </c>
    </row>
    <row r="102" spans="1:11" s="140" customFormat="1" ht="20.25" customHeight="1" x14ac:dyDescent="0.15">
      <c r="A102" s="4" t="s">
        <v>272</v>
      </c>
      <c r="B102" s="145">
        <v>2912</v>
      </c>
      <c r="C102" s="146">
        <v>7369</v>
      </c>
      <c r="D102" s="146">
        <v>3696</v>
      </c>
      <c r="E102" s="146">
        <v>3673</v>
      </c>
      <c r="F102" s="147">
        <v>7327</v>
      </c>
      <c r="G102" s="146">
        <v>3681</v>
      </c>
      <c r="H102" s="147">
        <v>3646</v>
      </c>
      <c r="I102" s="147">
        <v>42</v>
      </c>
      <c r="J102" s="146">
        <v>15</v>
      </c>
      <c r="K102" s="146">
        <v>27</v>
      </c>
    </row>
    <row r="103" spans="1:11" s="140" customFormat="1" ht="20.25" customHeight="1" x14ac:dyDescent="0.15">
      <c r="A103" s="4" t="s">
        <v>25</v>
      </c>
      <c r="B103" s="145">
        <v>5970</v>
      </c>
      <c r="C103" s="146">
        <v>16811</v>
      </c>
      <c r="D103" s="146">
        <v>8522</v>
      </c>
      <c r="E103" s="146">
        <v>8289</v>
      </c>
      <c r="F103" s="147">
        <v>16750</v>
      </c>
      <c r="G103" s="146">
        <v>8504</v>
      </c>
      <c r="H103" s="147">
        <v>8246</v>
      </c>
      <c r="I103" s="147">
        <v>61</v>
      </c>
      <c r="J103" s="146">
        <v>18</v>
      </c>
      <c r="K103" s="146">
        <v>43</v>
      </c>
    </row>
    <row r="104" spans="1:11" s="140" customFormat="1" ht="20.25" customHeight="1" x14ac:dyDescent="0.15">
      <c r="A104" s="4" t="s">
        <v>26</v>
      </c>
      <c r="B104" s="145">
        <v>2067</v>
      </c>
      <c r="C104" s="146">
        <v>5600</v>
      </c>
      <c r="D104" s="146">
        <v>2883</v>
      </c>
      <c r="E104" s="146">
        <v>2717</v>
      </c>
      <c r="F104" s="147">
        <v>5563</v>
      </c>
      <c r="G104" s="146">
        <v>2868</v>
      </c>
      <c r="H104" s="147">
        <v>2695</v>
      </c>
      <c r="I104" s="147">
        <v>37</v>
      </c>
      <c r="J104" s="146">
        <v>15</v>
      </c>
      <c r="K104" s="146">
        <v>22</v>
      </c>
    </row>
    <row r="105" spans="1:11" s="140" customFormat="1" ht="20.25" customHeight="1" x14ac:dyDescent="0.15">
      <c r="A105" s="4" t="s">
        <v>28</v>
      </c>
      <c r="B105" s="145">
        <v>7511</v>
      </c>
      <c r="C105" s="146">
        <v>22624</v>
      </c>
      <c r="D105" s="146">
        <v>11527</v>
      </c>
      <c r="E105" s="146">
        <v>11097</v>
      </c>
      <c r="F105" s="147">
        <v>21994</v>
      </c>
      <c r="G105" s="146">
        <v>11159</v>
      </c>
      <c r="H105" s="147">
        <v>10835</v>
      </c>
      <c r="I105" s="147">
        <v>630</v>
      </c>
      <c r="J105" s="146">
        <v>368</v>
      </c>
      <c r="K105" s="146">
        <v>262</v>
      </c>
    </row>
    <row r="106" spans="1:11" s="140" customFormat="1" ht="20.25" customHeight="1" x14ac:dyDescent="0.15">
      <c r="A106" s="4" t="s">
        <v>29</v>
      </c>
      <c r="B106" s="145">
        <v>10651</v>
      </c>
      <c r="C106" s="146">
        <v>27661</v>
      </c>
      <c r="D106" s="146">
        <v>13685</v>
      </c>
      <c r="E106" s="146">
        <v>13976</v>
      </c>
      <c r="F106" s="147">
        <v>27476</v>
      </c>
      <c r="G106" s="146">
        <v>13626</v>
      </c>
      <c r="H106" s="147">
        <v>13850</v>
      </c>
      <c r="I106" s="147">
        <v>185</v>
      </c>
      <c r="J106" s="146">
        <v>59</v>
      </c>
      <c r="K106" s="146">
        <v>126</v>
      </c>
    </row>
    <row r="107" spans="1:11" s="140" customFormat="1" ht="20.25" customHeight="1" x14ac:dyDescent="0.15">
      <c r="A107" s="4" t="s">
        <v>258</v>
      </c>
      <c r="B107" s="145">
        <v>5793</v>
      </c>
      <c r="C107" s="146">
        <v>16750</v>
      </c>
      <c r="D107" s="146">
        <v>8469</v>
      </c>
      <c r="E107" s="146">
        <v>8281</v>
      </c>
      <c r="F107" s="147">
        <v>16612</v>
      </c>
      <c r="G107" s="146">
        <v>8413</v>
      </c>
      <c r="H107" s="147">
        <v>8199</v>
      </c>
      <c r="I107" s="147">
        <v>138</v>
      </c>
      <c r="J107" s="146">
        <v>56</v>
      </c>
      <c r="K107" s="146">
        <v>82</v>
      </c>
    </row>
    <row r="108" spans="1:11" s="140" customFormat="1" ht="20.25" customHeight="1" x14ac:dyDescent="0.15">
      <c r="A108" s="4" t="s">
        <v>219</v>
      </c>
      <c r="B108" s="145">
        <v>7616</v>
      </c>
      <c r="C108" s="146">
        <v>23017</v>
      </c>
      <c r="D108" s="146">
        <v>11592</v>
      </c>
      <c r="E108" s="146">
        <v>11425</v>
      </c>
      <c r="F108" s="147">
        <v>22670</v>
      </c>
      <c r="G108" s="146">
        <v>11530</v>
      </c>
      <c r="H108" s="147">
        <v>11140</v>
      </c>
      <c r="I108" s="147">
        <v>347</v>
      </c>
      <c r="J108" s="146">
        <v>62</v>
      </c>
      <c r="K108" s="146">
        <v>285</v>
      </c>
    </row>
    <row r="109" spans="1:11" s="140" customFormat="1" ht="20.25" customHeight="1" x14ac:dyDescent="0.15">
      <c r="A109" s="4" t="s">
        <v>31</v>
      </c>
      <c r="B109" s="145">
        <v>3171</v>
      </c>
      <c r="C109" s="146">
        <v>8481</v>
      </c>
      <c r="D109" s="146">
        <v>4456</v>
      </c>
      <c r="E109" s="146">
        <v>4025</v>
      </c>
      <c r="F109" s="147">
        <v>8170</v>
      </c>
      <c r="G109" s="146">
        <v>4233</v>
      </c>
      <c r="H109" s="147">
        <v>3937</v>
      </c>
      <c r="I109" s="147">
        <v>311</v>
      </c>
      <c r="J109" s="146">
        <v>223</v>
      </c>
      <c r="K109" s="146">
        <v>88</v>
      </c>
    </row>
    <row r="110" spans="1:11" s="140" customFormat="1" ht="20.25" customHeight="1" x14ac:dyDescent="0.15">
      <c r="A110" s="4" t="s">
        <v>167</v>
      </c>
      <c r="B110" s="145">
        <v>7021</v>
      </c>
      <c r="C110" s="146">
        <v>25729</v>
      </c>
      <c r="D110" s="146">
        <v>12757</v>
      </c>
      <c r="E110" s="146">
        <v>12972</v>
      </c>
      <c r="F110" s="147">
        <v>25690</v>
      </c>
      <c r="G110" s="146">
        <v>12739</v>
      </c>
      <c r="H110" s="147">
        <v>12951</v>
      </c>
      <c r="I110" s="147">
        <v>39</v>
      </c>
      <c r="J110" s="146">
        <v>18</v>
      </c>
      <c r="K110" s="146">
        <v>21</v>
      </c>
    </row>
    <row r="111" spans="1:11" s="140" customFormat="1" ht="20.25" customHeight="1" x14ac:dyDescent="0.15">
      <c r="A111" s="4" t="s">
        <v>218</v>
      </c>
      <c r="B111" s="145">
        <v>13807</v>
      </c>
      <c r="C111" s="146">
        <v>43313</v>
      </c>
      <c r="D111" s="146">
        <v>21401</v>
      </c>
      <c r="E111" s="146">
        <v>21912</v>
      </c>
      <c r="F111" s="147">
        <v>43161</v>
      </c>
      <c r="G111" s="146">
        <v>21342</v>
      </c>
      <c r="H111" s="147">
        <v>21819</v>
      </c>
      <c r="I111" s="147">
        <v>152</v>
      </c>
      <c r="J111" s="146">
        <v>59</v>
      </c>
      <c r="K111" s="146">
        <v>93</v>
      </c>
    </row>
    <row r="112" spans="1:11" s="140" customFormat="1" ht="20.25" customHeight="1" x14ac:dyDescent="0.15">
      <c r="A112" s="4" t="s">
        <v>40</v>
      </c>
      <c r="B112" s="145">
        <v>18715</v>
      </c>
      <c r="C112" s="146">
        <v>58682</v>
      </c>
      <c r="D112" s="146">
        <v>29245</v>
      </c>
      <c r="E112" s="146">
        <v>29437</v>
      </c>
      <c r="F112" s="147">
        <v>58218</v>
      </c>
      <c r="G112" s="146">
        <v>28992</v>
      </c>
      <c r="H112" s="147">
        <v>29226</v>
      </c>
      <c r="I112" s="147">
        <v>464</v>
      </c>
      <c r="J112" s="146">
        <v>253</v>
      </c>
      <c r="K112" s="146">
        <v>211</v>
      </c>
    </row>
    <row r="113" spans="1:11" s="140" customFormat="1" ht="20.25" customHeight="1" x14ac:dyDescent="0.15">
      <c r="A113" s="4" t="s">
        <v>34</v>
      </c>
      <c r="B113" s="145">
        <v>11347</v>
      </c>
      <c r="C113" s="146">
        <v>36543</v>
      </c>
      <c r="D113" s="146">
        <v>18236</v>
      </c>
      <c r="E113" s="146">
        <v>18307</v>
      </c>
      <c r="F113" s="147">
        <v>36407</v>
      </c>
      <c r="G113" s="146">
        <v>18198</v>
      </c>
      <c r="H113" s="147">
        <v>18209</v>
      </c>
      <c r="I113" s="147">
        <v>136</v>
      </c>
      <c r="J113" s="146">
        <v>38</v>
      </c>
      <c r="K113" s="146">
        <v>98</v>
      </c>
    </row>
    <row r="114" spans="1:11" s="140" customFormat="1" ht="20.25" customHeight="1" x14ac:dyDescent="0.15">
      <c r="A114" s="4" t="s">
        <v>37</v>
      </c>
      <c r="B114" s="145">
        <v>1325</v>
      </c>
      <c r="C114" s="146">
        <v>4092</v>
      </c>
      <c r="D114" s="146">
        <v>2856</v>
      </c>
      <c r="E114" s="146">
        <v>1236</v>
      </c>
      <c r="F114" s="147">
        <v>2627</v>
      </c>
      <c r="G114" s="146">
        <v>1545</v>
      </c>
      <c r="H114" s="147">
        <v>1082</v>
      </c>
      <c r="I114" s="147">
        <v>1465</v>
      </c>
      <c r="J114" s="146">
        <v>1311</v>
      </c>
      <c r="K114" s="146">
        <v>154</v>
      </c>
    </row>
    <row r="115" spans="1:11" s="140" customFormat="1" ht="20.25" customHeight="1" x14ac:dyDescent="0.15">
      <c r="A115" s="4" t="s">
        <v>38</v>
      </c>
      <c r="B115" s="145">
        <v>1254</v>
      </c>
      <c r="C115" s="146">
        <v>2781</v>
      </c>
      <c r="D115" s="146">
        <v>1456</v>
      </c>
      <c r="E115" s="146">
        <v>1325</v>
      </c>
      <c r="F115" s="147">
        <v>2753</v>
      </c>
      <c r="G115" s="146">
        <v>1449</v>
      </c>
      <c r="H115" s="147">
        <v>1304</v>
      </c>
      <c r="I115" s="147">
        <v>28</v>
      </c>
      <c r="J115" s="146">
        <v>7</v>
      </c>
      <c r="K115" s="146">
        <v>21</v>
      </c>
    </row>
    <row r="116" spans="1:11" s="140" customFormat="1" ht="20.25" customHeight="1" x14ac:dyDescent="0.15">
      <c r="A116" s="4" t="s">
        <v>39</v>
      </c>
      <c r="B116" s="145">
        <v>1097</v>
      </c>
      <c r="C116" s="146">
        <v>2559</v>
      </c>
      <c r="D116" s="146">
        <v>1321</v>
      </c>
      <c r="E116" s="146">
        <v>1238</v>
      </c>
      <c r="F116" s="147">
        <v>2544</v>
      </c>
      <c r="G116" s="146">
        <v>1317</v>
      </c>
      <c r="H116" s="147">
        <v>1227</v>
      </c>
      <c r="I116" s="147">
        <v>15</v>
      </c>
      <c r="J116" s="146">
        <v>4</v>
      </c>
      <c r="K116" s="146">
        <v>11</v>
      </c>
    </row>
    <row r="117" spans="1:11" s="140" customFormat="1" ht="20.25" customHeight="1" x14ac:dyDescent="0.15">
      <c r="A117" s="4" t="s">
        <v>41</v>
      </c>
      <c r="B117" s="145">
        <v>1965</v>
      </c>
      <c r="C117" s="146">
        <v>5056</v>
      </c>
      <c r="D117" s="146">
        <v>2967</v>
      </c>
      <c r="E117" s="146">
        <v>2089</v>
      </c>
      <c r="F117" s="147">
        <v>4261</v>
      </c>
      <c r="G117" s="146">
        <v>2239</v>
      </c>
      <c r="H117" s="147">
        <v>2022</v>
      </c>
      <c r="I117" s="147">
        <v>795</v>
      </c>
      <c r="J117" s="146">
        <v>728</v>
      </c>
      <c r="K117" s="146">
        <v>67</v>
      </c>
    </row>
    <row r="118" spans="1:11" s="140" customFormat="1" ht="20.25" customHeight="1" x14ac:dyDescent="0.15">
      <c r="A118" s="4" t="s">
        <v>42</v>
      </c>
      <c r="B118" s="145">
        <v>1352</v>
      </c>
      <c r="C118" s="146">
        <v>3028</v>
      </c>
      <c r="D118" s="146">
        <v>1545</v>
      </c>
      <c r="E118" s="146">
        <v>1483</v>
      </c>
      <c r="F118" s="147">
        <v>2980</v>
      </c>
      <c r="G118" s="146">
        <v>1506</v>
      </c>
      <c r="H118" s="147">
        <v>1474</v>
      </c>
      <c r="I118" s="147">
        <v>48</v>
      </c>
      <c r="J118" s="146">
        <v>39</v>
      </c>
      <c r="K118" s="146">
        <v>9</v>
      </c>
    </row>
    <row r="119" spans="1:11" s="140" customFormat="1" ht="20.25" customHeight="1" x14ac:dyDescent="0.15">
      <c r="A119" s="7" t="s">
        <v>43</v>
      </c>
      <c r="B119" s="113">
        <v>1291</v>
      </c>
      <c r="C119" s="114">
        <v>2711</v>
      </c>
      <c r="D119" s="114">
        <v>1389</v>
      </c>
      <c r="E119" s="114">
        <v>1322</v>
      </c>
      <c r="F119" s="115">
        <v>2670</v>
      </c>
      <c r="G119" s="114">
        <v>1359</v>
      </c>
      <c r="H119" s="115">
        <v>1311</v>
      </c>
      <c r="I119" s="115">
        <v>41</v>
      </c>
      <c r="J119" s="114">
        <v>30</v>
      </c>
      <c r="K119" s="114">
        <v>11</v>
      </c>
    </row>
  </sheetData>
  <mergeCells count="27">
    <mergeCell ref="I3:K3"/>
    <mergeCell ref="F43:H43"/>
    <mergeCell ref="I43:K43"/>
    <mergeCell ref="A43:A44"/>
    <mergeCell ref="C43:E43"/>
    <mergeCell ref="B43:B44"/>
    <mergeCell ref="A3:A4"/>
    <mergeCell ref="A20:B20"/>
    <mergeCell ref="I64:K64"/>
    <mergeCell ref="I98:K98"/>
    <mergeCell ref="F98:H98"/>
    <mergeCell ref="C98:E98"/>
    <mergeCell ref="I21:K21"/>
    <mergeCell ref="C64:E64"/>
    <mergeCell ref="A2:B2"/>
    <mergeCell ref="B98:B99"/>
    <mergeCell ref="F3:H3"/>
    <mergeCell ref="A1:F1"/>
    <mergeCell ref="F64:H64"/>
    <mergeCell ref="A98:A99"/>
    <mergeCell ref="B21:B22"/>
    <mergeCell ref="A63:B63"/>
    <mergeCell ref="A64:A65"/>
    <mergeCell ref="B64:B65"/>
    <mergeCell ref="A21:A22"/>
    <mergeCell ref="B3:B4"/>
    <mergeCell ref="C3:E3"/>
  </mergeCells>
  <phoneticPr fontId="23" type="noConversion"/>
  <pageMargins left="0.62986111640930176" right="0.55097222328186035" top="0.74763888120651245" bottom="0.7086111307144165" header="0.51152777671813965" footer="0.51152777671813965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X121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10.21875" style="47" customWidth="1"/>
    <col min="2" max="5" width="10.6640625" style="47" customWidth="1"/>
    <col min="6" max="6" width="11.44140625" style="47" customWidth="1"/>
    <col min="7" max="8" width="11.44140625" style="56" customWidth="1"/>
    <col min="9" max="11" width="8.21875" style="47" customWidth="1"/>
    <col min="12" max="16384" width="8.88671875" style="56"/>
  </cols>
  <sheetData>
    <row r="1" spans="1:11" s="47" customFormat="1" ht="30" customHeight="1" x14ac:dyDescent="0.2">
      <c r="A1" s="618" t="s">
        <v>329</v>
      </c>
      <c r="B1" s="618"/>
      <c r="C1" s="618"/>
      <c r="D1" s="618"/>
      <c r="E1" s="618"/>
      <c r="F1" s="618"/>
    </row>
    <row r="2" spans="1:11" s="47" customFormat="1" ht="19.5" customHeight="1" x14ac:dyDescent="0.2">
      <c r="A2" s="148" t="s">
        <v>81</v>
      </c>
      <c r="B2" s="149"/>
      <c r="E2" s="48"/>
    </row>
    <row r="3" spans="1:11" s="104" customFormat="1" ht="14.25" customHeight="1" x14ac:dyDescent="0.25">
      <c r="A3" s="650" t="s">
        <v>20</v>
      </c>
      <c r="B3" s="666" t="s">
        <v>21</v>
      </c>
      <c r="C3" s="652" t="s">
        <v>316</v>
      </c>
      <c r="D3" s="653"/>
      <c r="E3" s="654"/>
      <c r="F3" s="653" t="s">
        <v>281</v>
      </c>
      <c r="G3" s="653"/>
      <c r="H3" s="654"/>
      <c r="I3" s="652" t="s">
        <v>2</v>
      </c>
      <c r="J3" s="653"/>
      <c r="K3" s="653"/>
    </row>
    <row r="4" spans="1:11" s="104" customFormat="1" ht="14.25" customHeight="1" x14ac:dyDescent="0.25">
      <c r="A4" s="651"/>
      <c r="B4" s="667"/>
      <c r="C4" s="106" t="s">
        <v>11</v>
      </c>
      <c r="D4" s="106" t="s">
        <v>9</v>
      </c>
      <c r="E4" s="106" t="s">
        <v>10</v>
      </c>
      <c r="F4" s="106" t="s">
        <v>11</v>
      </c>
      <c r="G4" s="106" t="s">
        <v>9</v>
      </c>
      <c r="H4" s="106" t="s">
        <v>10</v>
      </c>
      <c r="I4" s="106" t="s">
        <v>11</v>
      </c>
      <c r="J4" s="106" t="s">
        <v>9</v>
      </c>
      <c r="K4" s="107" t="s">
        <v>10</v>
      </c>
    </row>
    <row r="5" spans="1:11" s="104" customFormat="1" ht="22.5" customHeight="1" x14ac:dyDescent="0.25">
      <c r="A5" s="108">
        <v>2009</v>
      </c>
      <c r="B5" s="124">
        <f t="shared" ref="B5:K5" si="0">SUM(B6:B18)</f>
        <v>46854</v>
      </c>
      <c r="C5" s="124">
        <f t="shared" si="0"/>
        <v>108924</v>
      </c>
      <c r="D5" s="124">
        <f t="shared" si="0"/>
        <v>54329</v>
      </c>
      <c r="E5" s="124">
        <f t="shared" si="0"/>
        <v>54595</v>
      </c>
      <c r="F5" s="124">
        <f t="shared" si="0"/>
        <v>107772</v>
      </c>
      <c r="G5" s="124">
        <f t="shared" si="0"/>
        <v>53791</v>
      </c>
      <c r="H5" s="124">
        <f t="shared" si="0"/>
        <v>53981</v>
      </c>
      <c r="I5" s="124">
        <f t="shared" si="0"/>
        <v>1152</v>
      </c>
      <c r="J5" s="124">
        <f t="shared" si="0"/>
        <v>538</v>
      </c>
      <c r="K5" s="150">
        <f t="shared" si="0"/>
        <v>614</v>
      </c>
    </row>
    <row r="6" spans="1:11" s="53" customFormat="1" ht="27" customHeight="1" x14ac:dyDescent="0.25">
      <c r="A6" s="4" t="s">
        <v>141</v>
      </c>
      <c r="B6" s="125">
        <v>3008</v>
      </c>
      <c r="C6" s="125">
        <f t="shared" ref="C6:C18" si="1">SUM(D6:E6)</f>
        <v>5627</v>
      </c>
      <c r="D6" s="125">
        <f t="shared" ref="D6:D18" si="2">G6+J6</f>
        <v>2936</v>
      </c>
      <c r="E6" s="125">
        <f t="shared" ref="E6:E18" si="3">H6+K6</f>
        <v>2691</v>
      </c>
      <c r="F6" s="125">
        <f t="shared" ref="F6:F18" si="4">SUM(G6:H6)</f>
        <v>5514</v>
      </c>
      <c r="G6" s="126">
        <f>[4]연령별!F5</f>
        <v>2885</v>
      </c>
      <c r="H6" s="126">
        <f>[4]연령별!G5</f>
        <v>2629</v>
      </c>
      <c r="I6" s="125">
        <f t="shared" ref="I6:I18" si="5">SUM(J6:K6)</f>
        <v>113</v>
      </c>
      <c r="J6" s="125">
        <v>51</v>
      </c>
      <c r="K6" s="125">
        <v>62</v>
      </c>
    </row>
    <row r="7" spans="1:11" s="53" customFormat="1" ht="27" customHeight="1" x14ac:dyDescent="0.25">
      <c r="A7" s="4" t="s">
        <v>140</v>
      </c>
      <c r="B7" s="125">
        <v>2884</v>
      </c>
      <c r="C7" s="125">
        <f t="shared" si="1"/>
        <v>6049</v>
      </c>
      <c r="D7" s="125">
        <f t="shared" si="2"/>
        <v>2996</v>
      </c>
      <c r="E7" s="125">
        <f t="shared" si="3"/>
        <v>3053</v>
      </c>
      <c r="F7" s="125">
        <f t="shared" si="4"/>
        <v>6002</v>
      </c>
      <c r="G7" s="126">
        <f>[4]연령별!I5</f>
        <v>2977</v>
      </c>
      <c r="H7" s="126">
        <f>[4]연령별!J5</f>
        <v>3025</v>
      </c>
      <c r="I7" s="125">
        <f t="shared" si="5"/>
        <v>47</v>
      </c>
      <c r="J7" s="125">
        <v>19</v>
      </c>
      <c r="K7" s="125">
        <v>28</v>
      </c>
    </row>
    <row r="8" spans="1:11" s="53" customFormat="1" ht="27" customHeight="1" x14ac:dyDescent="0.25">
      <c r="A8" s="4" t="s">
        <v>76</v>
      </c>
      <c r="B8" s="125">
        <v>4541</v>
      </c>
      <c r="C8" s="125">
        <f t="shared" si="1"/>
        <v>8614</v>
      </c>
      <c r="D8" s="125">
        <f t="shared" si="2"/>
        <v>4351</v>
      </c>
      <c r="E8" s="125">
        <f t="shared" si="3"/>
        <v>4263</v>
      </c>
      <c r="F8" s="125">
        <f t="shared" si="4"/>
        <v>8555</v>
      </c>
      <c r="G8" s="126">
        <f>[4]연령별!L5</f>
        <v>4334</v>
      </c>
      <c r="H8" s="126">
        <f>[4]연령별!M5</f>
        <v>4221</v>
      </c>
      <c r="I8" s="125">
        <f t="shared" si="5"/>
        <v>59</v>
      </c>
      <c r="J8" s="125">
        <v>17</v>
      </c>
      <c r="K8" s="125">
        <v>42</v>
      </c>
    </row>
    <row r="9" spans="1:11" s="53" customFormat="1" ht="27" customHeight="1" x14ac:dyDescent="0.25">
      <c r="A9" s="4" t="s">
        <v>72</v>
      </c>
      <c r="B9" s="125">
        <v>3742</v>
      </c>
      <c r="C9" s="125">
        <f t="shared" si="1"/>
        <v>9810</v>
      </c>
      <c r="D9" s="125">
        <f t="shared" si="2"/>
        <v>4809</v>
      </c>
      <c r="E9" s="125">
        <f t="shared" si="3"/>
        <v>5001</v>
      </c>
      <c r="F9" s="125">
        <f t="shared" si="4"/>
        <v>9784</v>
      </c>
      <c r="G9" s="126">
        <f>[4]연령별!O5</f>
        <v>4796</v>
      </c>
      <c r="H9" s="126">
        <f>[4]연령별!P5</f>
        <v>4988</v>
      </c>
      <c r="I9" s="125">
        <f t="shared" si="5"/>
        <v>26</v>
      </c>
      <c r="J9" s="125">
        <v>13</v>
      </c>
      <c r="K9" s="125">
        <v>13</v>
      </c>
    </row>
    <row r="10" spans="1:11" s="53" customFormat="1" ht="27" customHeight="1" x14ac:dyDescent="0.25">
      <c r="A10" s="4" t="s">
        <v>69</v>
      </c>
      <c r="B10" s="125">
        <v>4459</v>
      </c>
      <c r="C10" s="125">
        <f t="shared" si="1"/>
        <v>9935</v>
      </c>
      <c r="D10" s="125">
        <f t="shared" si="2"/>
        <v>4977</v>
      </c>
      <c r="E10" s="125">
        <f t="shared" si="3"/>
        <v>4958</v>
      </c>
      <c r="F10" s="125">
        <f t="shared" si="4"/>
        <v>9854</v>
      </c>
      <c r="G10" s="126">
        <f>[4]연령별!R5</f>
        <v>4943</v>
      </c>
      <c r="H10" s="126">
        <f>[4]연령별!S5</f>
        <v>4911</v>
      </c>
      <c r="I10" s="125">
        <f t="shared" si="5"/>
        <v>81</v>
      </c>
      <c r="J10" s="125">
        <v>34</v>
      </c>
      <c r="K10" s="125">
        <v>47</v>
      </c>
    </row>
    <row r="11" spans="1:11" s="53" customFormat="1" ht="27" customHeight="1" x14ac:dyDescent="0.25">
      <c r="A11" s="4" t="s">
        <v>79</v>
      </c>
      <c r="B11" s="125">
        <v>4442</v>
      </c>
      <c r="C11" s="125">
        <f t="shared" si="1"/>
        <v>11365</v>
      </c>
      <c r="D11" s="125">
        <f t="shared" si="2"/>
        <v>5566</v>
      </c>
      <c r="E11" s="125">
        <f t="shared" si="3"/>
        <v>5799</v>
      </c>
      <c r="F11" s="125">
        <f t="shared" si="4"/>
        <v>11349</v>
      </c>
      <c r="G11" s="126">
        <f>[4]연령별!U5</f>
        <v>5561</v>
      </c>
      <c r="H11" s="126">
        <f>[4]연령별!V5</f>
        <v>5788</v>
      </c>
      <c r="I11" s="125">
        <f t="shared" si="5"/>
        <v>16</v>
      </c>
      <c r="J11" s="125">
        <v>5</v>
      </c>
      <c r="K11" s="125">
        <v>11</v>
      </c>
    </row>
    <row r="12" spans="1:11" s="53" customFormat="1" ht="27" customHeight="1" x14ac:dyDescent="0.25">
      <c r="A12" s="4" t="s">
        <v>70</v>
      </c>
      <c r="B12" s="125">
        <v>2225</v>
      </c>
      <c r="C12" s="125">
        <f t="shared" si="1"/>
        <v>4814</v>
      </c>
      <c r="D12" s="125">
        <f t="shared" si="2"/>
        <v>2415</v>
      </c>
      <c r="E12" s="125">
        <f t="shared" si="3"/>
        <v>2399</v>
      </c>
      <c r="F12" s="125">
        <f t="shared" si="4"/>
        <v>4741</v>
      </c>
      <c r="G12" s="126">
        <f>[4]연령별!X5</f>
        <v>2381</v>
      </c>
      <c r="H12" s="126">
        <f>[4]연령별!Y5</f>
        <v>2360</v>
      </c>
      <c r="I12" s="125">
        <f t="shared" si="5"/>
        <v>73</v>
      </c>
      <c r="J12" s="125">
        <v>34</v>
      </c>
      <c r="K12" s="125">
        <v>39</v>
      </c>
    </row>
    <row r="13" spans="1:11" s="53" customFormat="1" ht="27" customHeight="1" x14ac:dyDescent="0.25">
      <c r="A13" s="4" t="s">
        <v>68</v>
      </c>
      <c r="B13" s="125">
        <v>2804</v>
      </c>
      <c r="C13" s="125">
        <f t="shared" si="1"/>
        <v>6643</v>
      </c>
      <c r="D13" s="125">
        <f t="shared" si="2"/>
        <v>3366</v>
      </c>
      <c r="E13" s="125">
        <f t="shared" si="3"/>
        <v>3277</v>
      </c>
      <c r="F13" s="125">
        <f t="shared" si="4"/>
        <v>6624</v>
      </c>
      <c r="G13" s="126">
        <f>[4]연령별!AA5</f>
        <v>3358</v>
      </c>
      <c r="H13" s="126">
        <f>[4]연령별!AB5</f>
        <v>3266</v>
      </c>
      <c r="I13" s="125">
        <f t="shared" si="5"/>
        <v>19</v>
      </c>
      <c r="J13" s="125">
        <v>8</v>
      </c>
      <c r="K13" s="125">
        <v>11</v>
      </c>
    </row>
    <row r="14" spans="1:11" s="53" customFormat="1" ht="27" customHeight="1" x14ac:dyDescent="0.25">
      <c r="A14" s="4" t="s">
        <v>142</v>
      </c>
      <c r="B14" s="125">
        <v>2616</v>
      </c>
      <c r="C14" s="125">
        <f t="shared" si="1"/>
        <v>5405</v>
      </c>
      <c r="D14" s="125">
        <f t="shared" si="2"/>
        <v>2734</v>
      </c>
      <c r="E14" s="125">
        <f t="shared" si="3"/>
        <v>2671</v>
      </c>
      <c r="F14" s="125">
        <f t="shared" si="4"/>
        <v>4921</v>
      </c>
      <c r="G14" s="126">
        <f>[4]연령별!AD5</f>
        <v>2462</v>
      </c>
      <c r="H14" s="126">
        <f>[4]연령별!AE5</f>
        <v>2459</v>
      </c>
      <c r="I14" s="125">
        <f t="shared" si="5"/>
        <v>484</v>
      </c>
      <c r="J14" s="125">
        <v>272</v>
      </c>
      <c r="K14" s="125">
        <v>212</v>
      </c>
    </row>
    <row r="15" spans="1:11" s="53" customFormat="1" ht="27" customHeight="1" x14ac:dyDescent="0.25">
      <c r="A15" s="4" t="s">
        <v>231</v>
      </c>
      <c r="B15" s="125">
        <v>3846</v>
      </c>
      <c r="C15" s="125">
        <f t="shared" si="1"/>
        <v>8028</v>
      </c>
      <c r="D15" s="125">
        <f t="shared" si="2"/>
        <v>3977</v>
      </c>
      <c r="E15" s="125">
        <f t="shared" si="3"/>
        <v>4051</v>
      </c>
      <c r="F15" s="125">
        <f t="shared" si="4"/>
        <v>7926</v>
      </c>
      <c r="G15" s="126">
        <f>[4]연령별!AG5</f>
        <v>3950</v>
      </c>
      <c r="H15" s="126">
        <f>[4]연령별!AH5</f>
        <v>3976</v>
      </c>
      <c r="I15" s="125">
        <f t="shared" si="5"/>
        <v>102</v>
      </c>
      <c r="J15" s="125">
        <v>27</v>
      </c>
      <c r="K15" s="125">
        <v>75</v>
      </c>
    </row>
    <row r="16" spans="1:11" s="53" customFormat="1" ht="27" customHeight="1" x14ac:dyDescent="0.25">
      <c r="A16" s="4" t="s">
        <v>139</v>
      </c>
      <c r="B16" s="125">
        <v>5028</v>
      </c>
      <c r="C16" s="125">
        <f t="shared" si="1"/>
        <v>14062</v>
      </c>
      <c r="D16" s="125">
        <f t="shared" si="2"/>
        <v>6914</v>
      </c>
      <c r="E16" s="125">
        <f t="shared" si="3"/>
        <v>7148</v>
      </c>
      <c r="F16" s="125">
        <f t="shared" si="4"/>
        <v>13977</v>
      </c>
      <c r="G16" s="126">
        <f>[4]연령별!AJ5</f>
        <v>6867</v>
      </c>
      <c r="H16" s="126">
        <f>[4]연령별!AK5</f>
        <v>7110</v>
      </c>
      <c r="I16" s="125">
        <f t="shared" si="5"/>
        <v>85</v>
      </c>
      <c r="J16" s="125">
        <v>47</v>
      </c>
      <c r="K16" s="125">
        <v>38</v>
      </c>
    </row>
    <row r="17" spans="1:24" s="53" customFormat="1" ht="27" customHeight="1" x14ac:dyDescent="0.25">
      <c r="A17" s="4" t="s">
        <v>73</v>
      </c>
      <c r="B17" s="125">
        <v>3555</v>
      </c>
      <c r="C17" s="125">
        <f t="shared" si="1"/>
        <v>9646</v>
      </c>
      <c r="D17" s="125">
        <f t="shared" si="2"/>
        <v>4827</v>
      </c>
      <c r="E17" s="125">
        <f t="shared" si="3"/>
        <v>4819</v>
      </c>
      <c r="F17" s="125">
        <f t="shared" si="4"/>
        <v>9604</v>
      </c>
      <c r="G17" s="126">
        <f>[4]연령별!AM5</f>
        <v>4817</v>
      </c>
      <c r="H17" s="126">
        <f>[4]연령별!AN5</f>
        <v>4787</v>
      </c>
      <c r="I17" s="125">
        <f t="shared" si="5"/>
        <v>42</v>
      </c>
      <c r="J17" s="125">
        <v>10</v>
      </c>
      <c r="K17" s="125">
        <v>32</v>
      </c>
    </row>
    <row r="18" spans="1:24" s="53" customFormat="1" ht="27" customHeight="1" x14ac:dyDescent="0.25">
      <c r="A18" s="7" t="s">
        <v>77</v>
      </c>
      <c r="B18" s="151">
        <v>3704</v>
      </c>
      <c r="C18" s="122">
        <f t="shared" si="1"/>
        <v>8926</v>
      </c>
      <c r="D18" s="122">
        <f t="shared" si="2"/>
        <v>4461</v>
      </c>
      <c r="E18" s="122">
        <f t="shared" si="3"/>
        <v>4465</v>
      </c>
      <c r="F18" s="122">
        <f t="shared" si="4"/>
        <v>8921</v>
      </c>
      <c r="G18" s="127">
        <f>[4]연령별!AP5</f>
        <v>4460</v>
      </c>
      <c r="H18" s="127">
        <f>[4]연령별!AQ5</f>
        <v>4461</v>
      </c>
      <c r="I18" s="122">
        <f t="shared" si="5"/>
        <v>5</v>
      </c>
      <c r="J18" s="122">
        <v>1</v>
      </c>
      <c r="K18" s="122">
        <v>4</v>
      </c>
    </row>
    <row r="19" spans="1:24" ht="15.75" x14ac:dyDescent="0.25">
      <c r="C19" s="54"/>
      <c r="D19" s="54"/>
      <c r="E19" s="54"/>
      <c r="F19" s="54"/>
      <c r="G19" s="55"/>
      <c r="H19" s="55"/>
      <c r="I19" s="54"/>
      <c r="J19" s="54"/>
      <c r="K19" s="54"/>
      <c r="L19" s="55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</row>
    <row r="20" spans="1:24" s="47" customFormat="1" ht="19.5" customHeight="1" x14ac:dyDescent="0.2">
      <c r="A20" s="627" t="s">
        <v>291</v>
      </c>
      <c r="B20" s="627"/>
      <c r="E20" s="48"/>
      <c r="K20" s="34" t="s">
        <v>295</v>
      </c>
    </row>
    <row r="21" spans="1:24" s="104" customFormat="1" ht="14.25" customHeight="1" x14ac:dyDescent="0.25">
      <c r="A21" s="650" t="s">
        <v>20</v>
      </c>
      <c r="B21" s="657" t="s">
        <v>21</v>
      </c>
      <c r="C21" s="652" t="s">
        <v>83</v>
      </c>
      <c r="D21" s="653"/>
      <c r="E21" s="654"/>
      <c r="F21" s="653" t="s">
        <v>281</v>
      </c>
      <c r="G21" s="653"/>
      <c r="H21" s="654"/>
      <c r="I21" s="652" t="s">
        <v>2</v>
      </c>
      <c r="J21" s="653"/>
      <c r="K21" s="653"/>
    </row>
    <row r="22" spans="1:24" s="104" customFormat="1" ht="14.25" customHeight="1" x14ac:dyDescent="0.25">
      <c r="A22" s="651"/>
      <c r="B22" s="658"/>
      <c r="C22" s="105" t="s">
        <v>11</v>
      </c>
      <c r="D22" s="106" t="s">
        <v>9</v>
      </c>
      <c r="E22" s="106" t="s">
        <v>10</v>
      </c>
      <c r="F22" s="106" t="s">
        <v>11</v>
      </c>
      <c r="G22" s="106" t="s">
        <v>9</v>
      </c>
      <c r="H22" s="106" t="s">
        <v>10</v>
      </c>
      <c r="I22" s="106" t="s">
        <v>11</v>
      </c>
      <c r="J22" s="106" t="s">
        <v>9</v>
      </c>
      <c r="K22" s="107" t="s">
        <v>10</v>
      </c>
    </row>
    <row r="23" spans="1:24" s="104" customFormat="1" ht="22.5" customHeight="1" x14ac:dyDescent="0.25">
      <c r="A23" s="108">
        <v>2009</v>
      </c>
      <c r="B23" s="152">
        <f t="shared" ref="B23:K23" si="6">SUM(B24:B40)</f>
        <v>108212</v>
      </c>
      <c r="C23" s="152">
        <f t="shared" si="6"/>
        <v>300999</v>
      </c>
      <c r="D23" s="124">
        <f t="shared" si="6"/>
        <v>148094</v>
      </c>
      <c r="E23" s="124">
        <f t="shared" si="6"/>
        <v>152905</v>
      </c>
      <c r="F23" s="124">
        <f t="shared" si="6"/>
        <v>299825</v>
      </c>
      <c r="G23" s="124">
        <f t="shared" si="6"/>
        <v>147651</v>
      </c>
      <c r="H23" s="124">
        <f t="shared" si="6"/>
        <v>152174</v>
      </c>
      <c r="I23" s="124">
        <f t="shared" si="6"/>
        <v>1174</v>
      </c>
      <c r="J23" s="124">
        <f t="shared" si="6"/>
        <v>443</v>
      </c>
      <c r="K23" s="120">
        <f t="shared" si="6"/>
        <v>731</v>
      </c>
    </row>
    <row r="24" spans="1:24" s="53" customFormat="1" ht="23.25" customHeight="1" x14ac:dyDescent="0.25">
      <c r="A24" s="4" t="s">
        <v>132</v>
      </c>
      <c r="B24" s="153">
        <v>2524</v>
      </c>
      <c r="C24" s="153">
        <f t="shared" ref="C24:C40" si="7">SUM(D24:E24)</f>
        <v>5868</v>
      </c>
      <c r="D24" s="125">
        <f t="shared" ref="D24:D40" si="8">G24+J24</f>
        <v>2945</v>
      </c>
      <c r="E24" s="125">
        <f t="shared" ref="E24:E40" si="9">H24+K24</f>
        <v>2923</v>
      </c>
      <c r="F24" s="125">
        <f t="shared" ref="F24:F40" si="10">SUM(G24:H24)</f>
        <v>5834</v>
      </c>
      <c r="G24" s="126">
        <v>2942</v>
      </c>
      <c r="H24" s="126">
        <v>2892</v>
      </c>
      <c r="I24" s="125">
        <f t="shared" ref="I24:I40" si="11">SUM(J24:K24)</f>
        <v>34</v>
      </c>
      <c r="J24" s="125">
        <v>3</v>
      </c>
      <c r="K24" s="125">
        <v>31</v>
      </c>
    </row>
    <row r="25" spans="1:24" s="53" customFormat="1" ht="23.25" customHeight="1" x14ac:dyDescent="0.25">
      <c r="A25" s="4" t="s">
        <v>127</v>
      </c>
      <c r="B25" s="153">
        <v>1577</v>
      </c>
      <c r="C25" s="153">
        <f t="shared" si="7"/>
        <v>4003</v>
      </c>
      <c r="D25" s="125">
        <f t="shared" si="8"/>
        <v>2025</v>
      </c>
      <c r="E25" s="125">
        <f t="shared" si="9"/>
        <v>1978</v>
      </c>
      <c r="F25" s="125">
        <f t="shared" si="10"/>
        <v>3999</v>
      </c>
      <c r="G25" s="126">
        <v>2025</v>
      </c>
      <c r="H25" s="126">
        <v>1974</v>
      </c>
      <c r="I25" s="125">
        <f t="shared" si="11"/>
        <v>4</v>
      </c>
      <c r="J25" s="125">
        <v>0</v>
      </c>
      <c r="K25" s="125">
        <v>4</v>
      </c>
    </row>
    <row r="26" spans="1:24" s="53" customFormat="1" ht="23.25" customHeight="1" x14ac:dyDescent="0.25">
      <c r="A26" s="4" t="s">
        <v>188</v>
      </c>
      <c r="B26" s="153">
        <v>3891</v>
      </c>
      <c r="C26" s="153">
        <f t="shared" si="7"/>
        <v>9080</v>
      </c>
      <c r="D26" s="125">
        <f t="shared" si="8"/>
        <v>4526</v>
      </c>
      <c r="E26" s="125">
        <f t="shared" si="9"/>
        <v>4554</v>
      </c>
      <c r="F26" s="125">
        <f t="shared" si="10"/>
        <v>9008</v>
      </c>
      <c r="G26" s="126">
        <v>4504</v>
      </c>
      <c r="H26" s="126">
        <v>4504</v>
      </c>
      <c r="I26" s="125">
        <f t="shared" si="11"/>
        <v>72</v>
      </c>
      <c r="J26" s="125">
        <v>22</v>
      </c>
      <c r="K26" s="125">
        <v>50</v>
      </c>
    </row>
    <row r="27" spans="1:24" s="53" customFormat="1" ht="23.25" customHeight="1" x14ac:dyDescent="0.25">
      <c r="A27" s="4" t="s">
        <v>192</v>
      </c>
      <c r="B27" s="153">
        <v>2636</v>
      </c>
      <c r="C27" s="153">
        <f t="shared" si="7"/>
        <v>5988</v>
      </c>
      <c r="D27" s="125">
        <f t="shared" si="8"/>
        <v>3094</v>
      </c>
      <c r="E27" s="125">
        <f t="shared" si="9"/>
        <v>2894</v>
      </c>
      <c r="F27" s="125">
        <f t="shared" si="10"/>
        <v>5981</v>
      </c>
      <c r="G27" s="126">
        <v>3093</v>
      </c>
      <c r="H27" s="126">
        <v>2888</v>
      </c>
      <c r="I27" s="125">
        <f t="shared" si="11"/>
        <v>7</v>
      </c>
      <c r="J27" s="125">
        <v>1</v>
      </c>
      <c r="K27" s="125">
        <v>6</v>
      </c>
    </row>
    <row r="28" spans="1:24" s="53" customFormat="1" ht="23.25" customHeight="1" x14ac:dyDescent="0.25">
      <c r="A28" s="4" t="s">
        <v>135</v>
      </c>
      <c r="B28" s="153">
        <v>3947</v>
      </c>
      <c r="C28" s="153">
        <f t="shared" si="7"/>
        <v>8917</v>
      </c>
      <c r="D28" s="125">
        <f t="shared" si="8"/>
        <v>4618</v>
      </c>
      <c r="E28" s="125">
        <f t="shared" si="9"/>
        <v>4299</v>
      </c>
      <c r="F28" s="125">
        <f t="shared" si="10"/>
        <v>8858</v>
      </c>
      <c r="G28" s="126">
        <v>4592</v>
      </c>
      <c r="H28" s="126">
        <v>4266</v>
      </c>
      <c r="I28" s="125">
        <f t="shared" si="11"/>
        <v>59</v>
      </c>
      <c r="J28" s="125">
        <v>26</v>
      </c>
      <c r="K28" s="125">
        <v>33</v>
      </c>
    </row>
    <row r="29" spans="1:24" s="53" customFormat="1" ht="23.25" customHeight="1" x14ac:dyDescent="0.25">
      <c r="A29" s="4" t="s">
        <v>133</v>
      </c>
      <c r="B29" s="153">
        <v>4424</v>
      </c>
      <c r="C29" s="153">
        <f t="shared" si="7"/>
        <v>12667</v>
      </c>
      <c r="D29" s="125">
        <f t="shared" si="8"/>
        <v>6382</v>
      </c>
      <c r="E29" s="125">
        <f t="shared" si="9"/>
        <v>6285</v>
      </c>
      <c r="F29" s="125">
        <f t="shared" si="10"/>
        <v>12547</v>
      </c>
      <c r="G29" s="126">
        <v>6332</v>
      </c>
      <c r="H29" s="126">
        <v>6215</v>
      </c>
      <c r="I29" s="125">
        <f t="shared" si="11"/>
        <v>120</v>
      </c>
      <c r="J29" s="125">
        <v>50</v>
      </c>
      <c r="K29" s="125">
        <v>70</v>
      </c>
    </row>
    <row r="30" spans="1:24" s="53" customFormat="1" ht="23.25" customHeight="1" x14ac:dyDescent="0.25">
      <c r="A30" s="4" t="s">
        <v>222</v>
      </c>
      <c r="B30" s="153">
        <v>9554</v>
      </c>
      <c r="C30" s="153">
        <f t="shared" si="7"/>
        <v>24555</v>
      </c>
      <c r="D30" s="125">
        <f t="shared" si="8"/>
        <v>12050</v>
      </c>
      <c r="E30" s="125">
        <f t="shared" si="9"/>
        <v>12505</v>
      </c>
      <c r="F30" s="125">
        <f t="shared" si="10"/>
        <v>24414</v>
      </c>
      <c r="G30" s="126">
        <v>11999</v>
      </c>
      <c r="H30" s="126">
        <v>12415</v>
      </c>
      <c r="I30" s="125">
        <f t="shared" si="11"/>
        <v>141</v>
      </c>
      <c r="J30" s="125">
        <v>51</v>
      </c>
      <c r="K30" s="125">
        <v>90</v>
      </c>
    </row>
    <row r="31" spans="1:24" s="53" customFormat="1" ht="23.25" customHeight="1" x14ac:dyDescent="0.25">
      <c r="A31" s="4" t="s">
        <v>189</v>
      </c>
      <c r="B31" s="153">
        <v>10417</v>
      </c>
      <c r="C31" s="153">
        <f t="shared" si="7"/>
        <v>25816</v>
      </c>
      <c r="D31" s="125">
        <f t="shared" si="8"/>
        <v>12656</v>
      </c>
      <c r="E31" s="125">
        <f t="shared" si="9"/>
        <v>13160</v>
      </c>
      <c r="F31" s="125">
        <f t="shared" si="10"/>
        <v>25753</v>
      </c>
      <c r="G31" s="126">
        <v>12638</v>
      </c>
      <c r="H31" s="126">
        <v>13115</v>
      </c>
      <c r="I31" s="125">
        <f t="shared" si="11"/>
        <v>63</v>
      </c>
      <c r="J31" s="125">
        <v>18</v>
      </c>
      <c r="K31" s="125">
        <v>45</v>
      </c>
    </row>
    <row r="32" spans="1:24" s="53" customFormat="1" ht="23.25" customHeight="1" x14ac:dyDescent="0.25">
      <c r="A32" s="4" t="s">
        <v>201</v>
      </c>
      <c r="B32" s="153">
        <v>6702</v>
      </c>
      <c r="C32" s="153">
        <f t="shared" si="7"/>
        <v>16876</v>
      </c>
      <c r="D32" s="125">
        <f t="shared" si="8"/>
        <v>8145</v>
      </c>
      <c r="E32" s="125">
        <f t="shared" si="9"/>
        <v>8731</v>
      </c>
      <c r="F32" s="125">
        <f t="shared" si="10"/>
        <v>16778</v>
      </c>
      <c r="G32" s="126">
        <v>8119</v>
      </c>
      <c r="H32" s="126">
        <v>8659</v>
      </c>
      <c r="I32" s="125">
        <f t="shared" si="11"/>
        <v>98</v>
      </c>
      <c r="J32" s="125">
        <v>26</v>
      </c>
      <c r="K32" s="125">
        <v>72</v>
      </c>
    </row>
    <row r="33" spans="1:24" s="53" customFormat="1" ht="23.25" customHeight="1" x14ac:dyDescent="0.25">
      <c r="A33" s="4" t="s">
        <v>198</v>
      </c>
      <c r="B33" s="153">
        <v>6774</v>
      </c>
      <c r="C33" s="153">
        <f t="shared" si="7"/>
        <v>18348</v>
      </c>
      <c r="D33" s="125">
        <f t="shared" si="8"/>
        <v>9053</v>
      </c>
      <c r="E33" s="125">
        <f t="shared" si="9"/>
        <v>9295</v>
      </c>
      <c r="F33" s="125">
        <f t="shared" si="10"/>
        <v>18334</v>
      </c>
      <c r="G33" s="126">
        <v>9051</v>
      </c>
      <c r="H33" s="126">
        <v>9283</v>
      </c>
      <c r="I33" s="125">
        <f t="shared" si="11"/>
        <v>14</v>
      </c>
      <c r="J33" s="125">
        <v>2</v>
      </c>
      <c r="K33" s="125">
        <v>12</v>
      </c>
    </row>
    <row r="34" spans="1:24" s="53" customFormat="1" ht="23.25" customHeight="1" x14ac:dyDescent="0.25">
      <c r="A34" s="4" t="s">
        <v>206</v>
      </c>
      <c r="B34" s="153">
        <v>4701</v>
      </c>
      <c r="C34" s="153">
        <f t="shared" si="7"/>
        <v>13225</v>
      </c>
      <c r="D34" s="125">
        <f t="shared" si="8"/>
        <v>6619</v>
      </c>
      <c r="E34" s="125">
        <f t="shared" si="9"/>
        <v>6606</v>
      </c>
      <c r="F34" s="125">
        <f t="shared" si="10"/>
        <v>13207</v>
      </c>
      <c r="G34" s="126">
        <v>6615</v>
      </c>
      <c r="H34" s="126">
        <v>6592</v>
      </c>
      <c r="I34" s="125">
        <f t="shared" si="11"/>
        <v>18</v>
      </c>
      <c r="J34" s="125">
        <v>4</v>
      </c>
      <c r="K34" s="125">
        <v>14</v>
      </c>
    </row>
    <row r="35" spans="1:24" s="53" customFormat="1" ht="23.25" customHeight="1" x14ac:dyDescent="0.25">
      <c r="A35" s="4" t="s">
        <v>202</v>
      </c>
      <c r="B35" s="154">
        <v>7279</v>
      </c>
      <c r="C35" s="154">
        <f t="shared" si="7"/>
        <v>22290</v>
      </c>
      <c r="D35" s="121">
        <f t="shared" si="8"/>
        <v>10925</v>
      </c>
      <c r="E35" s="121">
        <f t="shared" si="9"/>
        <v>11365</v>
      </c>
      <c r="F35" s="121">
        <f t="shared" si="10"/>
        <v>22266</v>
      </c>
      <c r="G35" s="155">
        <v>10916</v>
      </c>
      <c r="H35" s="155">
        <v>11350</v>
      </c>
      <c r="I35" s="121">
        <f t="shared" si="11"/>
        <v>24</v>
      </c>
      <c r="J35" s="121">
        <v>9</v>
      </c>
      <c r="K35" s="121">
        <v>15</v>
      </c>
    </row>
    <row r="36" spans="1:24" s="53" customFormat="1" ht="23.25" customHeight="1" x14ac:dyDescent="0.25">
      <c r="A36" s="4" t="s">
        <v>134</v>
      </c>
      <c r="B36" s="154">
        <v>2613</v>
      </c>
      <c r="C36" s="154">
        <f t="shared" si="7"/>
        <v>6368</v>
      </c>
      <c r="D36" s="121">
        <f t="shared" si="8"/>
        <v>3285</v>
      </c>
      <c r="E36" s="121">
        <f t="shared" si="9"/>
        <v>3083</v>
      </c>
      <c r="F36" s="121">
        <f t="shared" si="10"/>
        <v>6311</v>
      </c>
      <c r="G36" s="155">
        <v>3248</v>
      </c>
      <c r="H36" s="155">
        <v>3063</v>
      </c>
      <c r="I36" s="121">
        <f t="shared" si="11"/>
        <v>57</v>
      </c>
      <c r="J36" s="121">
        <v>37</v>
      </c>
      <c r="K36" s="121">
        <v>20</v>
      </c>
    </row>
    <row r="37" spans="1:24" s="53" customFormat="1" ht="23.25" customHeight="1" x14ac:dyDescent="0.25">
      <c r="A37" s="4" t="s">
        <v>191</v>
      </c>
      <c r="B37" s="154">
        <v>8397</v>
      </c>
      <c r="C37" s="154">
        <f t="shared" si="7"/>
        <v>25147</v>
      </c>
      <c r="D37" s="121">
        <f t="shared" si="8"/>
        <v>12129</v>
      </c>
      <c r="E37" s="121">
        <f t="shared" si="9"/>
        <v>13018</v>
      </c>
      <c r="F37" s="121">
        <f t="shared" si="10"/>
        <v>25054</v>
      </c>
      <c r="G37" s="155">
        <v>12102</v>
      </c>
      <c r="H37" s="155">
        <v>12952</v>
      </c>
      <c r="I37" s="121">
        <f t="shared" si="11"/>
        <v>93</v>
      </c>
      <c r="J37" s="121">
        <v>27</v>
      </c>
      <c r="K37" s="121">
        <v>66</v>
      </c>
    </row>
    <row r="38" spans="1:24" s="53" customFormat="1" ht="23.25" customHeight="1" x14ac:dyDescent="0.25">
      <c r="A38" s="4" t="s">
        <v>224</v>
      </c>
      <c r="B38" s="154">
        <v>9096</v>
      </c>
      <c r="C38" s="154">
        <f t="shared" si="7"/>
        <v>29909</v>
      </c>
      <c r="D38" s="121">
        <f t="shared" si="8"/>
        <v>14606</v>
      </c>
      <c r="E38" s="121">
        <f t="shared" si="9"/>
        <v>15303</v>
      </c>
      <c r="F38" s="121">
        <f t="shared" si="10"/>
        <v>29868</v>
      </c>
      <c r="G38" s="155">
        <v>14587</v>
      </c>
      <c r="H38" s="155">
        <v>15281</v>
      </c>
      <c r="I38" s="121">
        <f t="shared" si="11"/>
        <v>41</v>
      </c>
      <c r="J38" s="121">
        <v>19</v>
      </c>
      <c r="K38" s="121">
        <v>22</v>
      </c>
    </row>
    <row r="39" spans="1:24" s="53" customFormat="1" ht="23.25" customHeight="1" x14ac:dyDescent="0.25">
      <c r="A39" s="4" t="s">
        <v>145</v>
      </c>
      <c r="B39" s="154">
        <v>9950</v>
      </c>
      <c r="C39" s="154">
        <f t="shared" si="7"/>
        <v>30544</v>
      </c>
      <c r="D39" s="121">
        <f t="shared" si="8"/>
        <v>14930</v>
      </c>
      <c r="E39" s="121">
        <f t="shared" si="9"/>
        <v>15614</v>
      </c>
      <c r="F39" s="121">
        <f t="shared" si="10"/>
        <v>30365</v>
      </c>
      <c r="G39" s="155">
        <v>14847</v>
      </c>
      <c r="H39" s="155">
        <v>15518</v>
      </c>
      <c r="I39" s="121">
        <f t="shared" si="11"/>
        <v>179</v>
      </c>
      <c r="J39" s="121">
        <v>83</v>
      </c>
      <c r="K39" s="121">
        <v>96</v>
      </c>
    </row>
    <row r="40" spans="1:24" ht="23.25" customHeight="1" x14ac:dyDescent="0.25">
      <c r="A40" s="7" t="s">
        <v>143</v>
      </c>
      <c r="B40" s="156">
        <v>13730</v>
      </c>
      <c r="C40" s="156">
        <f t="shared" si="7"/>
        <v>41398</v>
      </c>
      <c r="D40" s="122">
        <f t="shared" si="8"/>
        <v>20106</v>
      </c>
      <c r="E40" s="122">
        <f t="shared" si="9"/>
        <v>21292</v>
      </c>
      <c r="F40" s="122">
        <f t="shared" si="10"/>
        <v>41248</v>
      </c>
      <c r="G40" s="127">
        <v>20041</v>
      </c>
      <c r="H40" s="127">
        <v>21207</v>
      </c>
      <c r="I40" s="122">
        <f t="shared" si="11"/>
        <v>150</v>
      </c>
      <c r="J40" s="122">
        <v>65</v>
      </c>
      <c r="K40" s="122">
        <v>85</v>
      </c>
      <c r="L40" s="55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2" spans="1:24" ht="18" x14ac:dyDescent="0.2">
      <c r="A42" s="123" t="s">
        <v>309</v>
      </c>
      <c r="E42" s="48"/>
      <c r="G42" s="47"/>
      <c r="H42" s="47"/>
    </row>
    <row r="43" spans="1:24" ht="15.75" x14ac:dyDescent="0.2">
      <c r="A43" s="650" t="s">
        <v>20</v>
      </c>
      <c r="B43" s="657" t="s">
        <v>21</v>
      </c>
      <c r="C43" s="652" t="s">
        <v>4</v>
      </c>
      <c r="D43" s="653"/>
      <c r="E43" s="654"/>
      <c r="F43" s="653" t="s">
        <v>282</v>
      </c>
      <c r="G43" s="653"/>
      <c r="H43" s="654"/>
      <c r="I43" s="652" t="s">
        <v>2</v>
      </c>
      <c r="J43" s="653"/>
      <c r="K43" s="653"/>
    </row>
    <row r="44" spans="1:24" ht="15.75" x14ac:dyDescent="0.2">
      <c r="A44" s="651"/>
      <c r="B44" s="658"/>
      <c r="C44" s="105" t="s">
        <v>11</v>
      </c>
      <c r="D44" s="106" t="s">
        <v>9</v>
      </c>
      <c r="E44" s="106" t="s">
        <v>10</v>
      </c>
      <c r="F44" s="106" t="s">
        <v>11</v>
      </c>
      <c r="G44" s="106" t="s">
        <v>9</v>
      </c>
      <c r="H44" s="106" t="s">
        <v>10</v>
      </c>
      <c r="I44" s="106" t="s">
        <v>11</v>
      </c>
      <c r="J44" s="106" t="s">
        <v>9</v>
      </c>
      <c r="K44" s="107" t="s">
        <v>10</v>
      </c>
    </row>
    <row r="45" spans="1:24" ht="24.75" customHeight="1" x14ac:dyDescent="0.2">
      <c r="A45" s="108">
        <v>2009</v>
      </c>
      <c r="B45" s="124">
        <f t="shared" ref="B45:K45" si="12">SUM(B46:B61)</f>
        <v>78872</v>
      </c>
      <c r="C45" s="124">
        <f t="shared" si="12"/>
        <v>214640</v>
      </c>
      <c r="D45" s="157">
        <f t="shared" si="12"/>
        <v>104440</v>
      </c>
      <c r="E45" s="157">
        <f t="shared" si="12"/>
        <v>110200</v>
      </c>
      <c r="F45" s="157">
        <f t="shared" si="12"/>
        <v>213697</v>
      </c>
      <c r="G45" s="157">
        <f t="shared" si="12"/>
        <v>104113</v>
      </c>
      <c r="H45" s="157">
        <f t="shared" si="12"/>
        <v>109584</v>
      </c>
      <c r="I45" s="157">
        <f t="shared" si="12"/>
        <v>943</v>
      </c>
      <c r="J45" s="157">
        <f t="shared" si="12"/>
        <v>327</v>
      </c>
      <c r="K45" s="158">
        <f t="shared" si="12"/>
        <v>616</v>
      </c>
    </row>
    <row r="46" spans="1:24" ht="24.75" customHeight="1" x14ac:dyDescent="0.2">
      <c r="A46" s="4" t="s">
        <v>59</v>
      </c>
      <c r="B46" s="125">
        <v>3428</v>
      </c>
      <c r="C46" s="125">
        <f t="shared" ref="C46:C61" si="13">SUM(D46:E46)</f>
        <v>8555</v>
      </c>
      <c r="D46" s="159">
        <f t="shared" ref="D46:D61" si="14">G46+J46</f>
        <v>4159</v>
      </c>
      <c r="E46" s="159">
        <f t="shared" ref="E46:E61" si="15">H46+K46</f>
        <v>4396</v>
      </c>
      <c r="F46" s="159">
        <f t="shared" ref="F46:F61" si="16">SUM(G46:H46)</f>
        <v>8510</v>
      </c>
      <c r="G46" s="160">
        <v>4142</v>
      </c>
      <c r="H46" s="160">
        <v>4368</v>
      </c>
      <c r="I46" s="159">
        <v>45</v>
      </c>
      <c r="J46" s="159">
        <v>17</v>
      </c>
      <c r="K46" s="159">
        <v>28</v>
      </c>
    </row>
    <row r="47" spans="1:24" ht="24.75" customHeight="1" x14ac:dyDescent="0.2">
      <c r="A47" s="4" t="s">
        <v>226</v>
      </c>
      <c r="B47" s="125">
        <v>3232</v>
      </c>
      <c r="C47" s="125">
        <f t="shared" si="13"/>
        <v>8408</v>
      </c>
      <c r="D47" s="159">
        <f t="shared" si="14"/>
        <v>4068</v>
      </c>
      <c r="E47" s="159">
        <f t="shared" si="15"/>
        <v>4340</v>
      </c>
      <c r="F47" s="159">
        <f t="shared" si="16"/>
        <v>8356</v>
      </c>
      <c r="G47" s="160">
        <v>4058</v>
      </c>
      <c r="H47" s="160">
        <v>4298</v>
      </c>
      <c r="I47" s="159">
        <v>52</v>
      </c>
      <c r="J47" s="159">
        <v>10</v>
      </c>
      <c r="K47" s="159">
        <v>42</v>
      </c>
    </row>
    <row r="48" spans="1:24" ht="24.75" customHeight="1" x14ac:dyDescent="0.2">
      <c r="A48" s="4" t="s">
        <v>270</v>
      </c>
      <c r="B48" s="125">
        <v>4547</v>
      </c>
      <c r="C48" s="125">
        <f t="shared" si="13"/>
        <v>12207</v>
      </c>
      <c r="D48" s="159">
        <f t="shared" si="14"/>
        <v>5922</v>
      </c>
      <c r="E48" s="159">
        <f t="shared" si="15"/>
        <v>6285</v>
      </c>
      <c r="F48" s="159">
        <f t="shared" si="16"/>
        <v>12193</v>
      </c>
      <c r="G48" s="160">
        <v>5918</v>
      </c>
      <c r="H48" s="160">
        <v>6275</v>
      </c>
      <c r="I48" s="159">
        <v>14</v>
      </c>
      <c r="J48" s="159">
        <v>4</v>
      </c>
      <c r="K48" s="159">
        <v>10</v>
      </c>
    </row>
    <row r="49" spans="1:11" ht="24.75" customHeight="1" x14ac:dyDescent="0.2">
      <c r="A49" s="4" t="s">
        <v>225</v>
      </c>
      <c r="B49" s="125">
        <v>6738</v>
      </c>
      <c r="C49" s="125">
        <f t="shared" si="13"/>
        <v>17450</v>
      </c>
      <c r="D49" s="159">
        <f t="shared" si="14"/>
        <v>8387</v>
      </c>
      <c r="E49" s="159">
        <f t="shared" si="15"/>
        <v>9063</v>
      </c>
      <c r="F49" s="159">
        <f t="shared" si="16"/>
        <v>17373</v>
      </c>
      <c r="G49" s="160">
        <v>8360</v>
      </c>
      <c r="H49" s="160">
        <v>9013</v>
      </c>
      <c r="I49" s="159">
        <v>77</v>
      </c>
      <c r="J49" s="159">
        <v>27</v>
      </c>
      <c r="K49" s="159">
        <v>50</v>
      </c>
    </row>
    <row r="50" spans="1:11" ht="24.75" customHeight="1" x14ac:dyDescent="0.2">
      <c r="A50" s="4" t="s">
        <v>190</v>
      </c>
      <c r="B50" s="125">
        <v>8365</v>
      </c>
      <c r="C50" s="125">
        <f t="shared" si="13"/>
        <v>28242</v>
      </c>
      <c r="D50" s="159">
        <f t="shared" si="14"/>
        <v>13336</v>
      </c>
      <c r="E50" s="159">
        <f t="shared" si="15"/>
        <v>14906</v>
      </c>
      <c r="F50" s="159">
        <f t="shared" si="16"/>
        <v>28218</v>
      </c>
      <c r="G50" s="160">
        <v>13323</v>
      </c>
      <c r="H50" s="160">
        <v>14895</v>
      </c>
      <c r="I50" s="159">
        <v>24</v>
      </c>
      <c r="J50" s="159">
        <v>13</v>
      </c>
      <c r="K50" s="159">
        <v>11</v>
      </c>
    </row>
    <row r="51" spans="1:11" ht="24.75" customHeight="1" x14ac:dyDescent="0.2">
      <c r="A51" s="4" t="s">
        <v>63</v>
      </c>
      <c r="B51" s="125">
        <v>3146</v>
      </c>
      <c r="C51" s="125">
        <f t="shared" si="13"/>
        <v>6531</v>
      </c>
      <c r="D51" s="159">
        <f t="shared" si="14"/>
        <v>3343</v>
      </c>
      <c r="E51" s="159">
        <f t="shared" si="15"/>
        <v>3188</v>
      </c>
      <c r="F51" s="159">
        <f t="shared" si="16"/>
        <v>6486</v>
      </c>
      <c r="G51" s="160">
        <v>3328</v>
      </c>
      <c r="H51" s="160">
        <v>3158</v>
      </c>
      <c r="I51" s="159">
        <v>45</v>
      </c>
      <c r="J51" s="159">
        <v>15</v>
      </c>
      <c r="K51" s="159">
        <v>30</v>
      </c>
    </row>
    <row r="52" spans="1:11" ht="24.75" customHeight="1" x14ac:dyDescent="0.2">
      <c r="A52" s="4" t="s">
        <v>56</v>
      </c>
      <c r="B52" s="125">
        <v>5144</v>
      </c>
      <c r="C52" s="125">
        <f t="shared" si="13"/>
        <v>11344</v>
      </c>
      <c r="D52" s="159">
        <f t="shared" si="14"/>
        <v>5777</v>
      </c>
      <c r="E52" s="159">
        <f t="shared" si="15"/>
        <v>5567</v>
      </c>
      <c r="F52" s="159">
        <f t="shared" si="16"/>
        <v>11279</v>
      </c>
      <c r="G52" s="160">
        <v>5761</v>
      </c>
      <c r="H52" s="160">
        <v>5518</v>
      </c>
      <c r="I52" s="159">
        <v>65</v>
      </c>
      <c r="J52" s="159">
        <v>16</v>
      </c>
      <c r="K52" s="159">
        <v>49</v>
      </c>
    </row>
    <row r="53" spans="1:11" ht="24.75" customHeight="1" x14ac:dyDescent="0.2">
      <c r="A53" s="4" t="s">
        <v>194</v>
      </c>
      <c r="B53" s="125">
        <v>4775</v>
      </c>
      <c r="C53" s="125">
        <f t="shared" si="13"/>
        <v>11427</v>
      </c>
      <c r="D53" s="159">
        <f t="shared" si="14"/>
        <v>5792</v>
      </c>
      <c r="E53" s="159">
        <f t="shared" si="15"/>
        <v>5635</v>
      </c>
      <c r="F53" s="159">
        <f t="shared" si="16"/>
        <v>11404</v>
      </c>
      <c r="G53" s="160">
        <v>5785</v>
      </c>
      <c r="H53" s="160">
        <v>5619</v>
      </c>
      <c r="I53" s="159">
        <v>23</v>
      </c>
      <c r="J53" s="159">
        <v>7</v>
      </c>
      <c r="K53" s="159">
        <v>16</v>
      </c>
    </row>
    <row r="54" spans="1:11" ht="24.75" customHeight="1" x14ac:dyDescent="0.2">
      <c r="A54" s="4" t="s">
        <v>180</v>
      </c>
      <c r="B54" s="125">
        <v>3450</v>
      </c>
      <c r="C54" s="125">
        <f t="shared" si="13"/>
        <v>8577</v>
      </c>
      <c r="D54" s="159">
        <f t="shared" si="14"/>
        <v>4275</v>
      </c>
      <c r="E54" s="159">
        <f t="shared" si="15"/>
        <v>4302</v>
      </c>
      <c r="F54" s="159">
        <f t="shared" si="16"/>
        <v>8563</v>
      </c>
      <c r="G54" s="160">
        <v>4272</v>
      </c>
      <c r="H54" s="160">
        <v>4291</v>
      </c>
      <c r="I54" s="159">
        <v>14</v>
      </c>
      <c r="J54" s="159">
        <v>3</v>
      </c>
      <c r="K54" s="159">
        <v>11</v>
      </c>
    </row>
    <row r="55" spans="1:11" ht="24.75" customHeight="1" x14ac:dyDescent="0.2">
      <c r="A55" s="4" t="s">
        <v>182</v>
      </c>
      <c r="B55" s="125">
        <v>3187</v>
      </c>
      <c r="C55" s="125">
        <f t="shared" si="13"/>
        <v>8602</v>
      </c>
      <c r="D55" s="159">
        <f t="shared" si="14"/>
        <v>4204</v>
      </c>
      <c r="E55" s="159">
        <f t="shared" si="15"/>
        <v>4398</v>
      </c>
      <c r="F55" s="159">
        <f t="shared" si="16"/>
        <v>8552</v>
      </c>
      <c r="G55" s="160">
        <v>4180</v>
      </c>
      <c r="H55" s="160">
        <v>4372</v>
      </c>
      <c r="I55" s="159">
        <v>50</v>
      </c>
      <c r="J55" s="159">
        <v>24</v>
      </c>
      <c r="K55" s="159">
        <v>26</v>
      </c>
    </row>
    <row r="56" spans="1:11" ht="24.75" customHeight="1" x14ac:dyDescent="0.2">
      <c r="A56" s="4" t="s">
        <v>210</v>
      </c>
      <c r="B56" s="121">
        <v>2721</v>
      </c>
      <c r="C56" s="121">
        <f t="shared" si="13"/>
        <v>6412</v>
      </c>
      <c r="D56" s="161">
        <f t="shared" si="14"/>
        <v>3219</v>
      </c>
      <c r="E56" s="161">
        <f t="shared" si="15"/>
        <v>3193</v>
      </c>
      <c r="F56" s="161">
        <f t="shared" si="16"/>
        <v>6404</v>
      </c>
      <c r="G56" s="160">
        <v>3219</v>
      </c>
      <c r="H56" s="160">
        <v>3185</v>
      </c>
      <c r="I56" s="161">
        <v>8</v>
      </c>
      <c r="J56" s="121">
        <v>0</v>
      </c>
      <c r="K56" s="161">
        <v>8</v>
      </c>
    </row>
    <row r="57" spans="1:11" ht="24.75" customHeight="1" x14ac:dyDescent="0.2">
      <c r="A57" s="4" t="s">
        <v>152</v>
      </c>
      <c r="B57" s="125">
        <v>7322</v>
      </c>
      <c r="C57" s="125">
        <f t="shared" si="13"/>
        <v>20613</v>
      </c>
      <c r="D57" s="159">
        <f t="shared" si="14"/>
        <v>10177</v>
      </c>
      <c r="E57" s="159">
        <f t="shared" si="15"/>
        <v>10436</v>
      </c>
      <c r="F57" s="159">
        <f t="shared" si="16"/>
        <v>20489</v>
      </c>
      <c r="G57" s="160">
        <v>10141</v>
      </c>
      <c r="H57" s="160">
        <v>10348</v>
      </c>
      <c r="I57" s="159">
        <v>124</v>
      </c>
      <c r="J57" s="159">
        <v>36</v>
      </c>
      <c r="K57" s="159">
        <v>88</v>
      </c>
    </row>
    <row r="58" spans="1:11" ht="24.75" customHeight="1" x14ac:dyDescent="0.2">
      <c r="A58" s="4" t="s">
        <v>150</v>
      </c>
      <c r="B58" s="125">
        <v>4204</v>
      </c>
      <c r="C58" s="125">
        <f t="shared" si="13"/>
        <v>10995</v>
      </c>
      <c r="D58" s="159">
        <f t="shared" si="14"/>
        <v>5454</v>
      </c>
      <c r="E58" s="159">
        <f t="shared" si="15"/>
        <v>5541</v>
      </c>
      <c r="F58" s="159">
        <f t="shared" si="16"/>
        <v>10975</v>
      </c>
      <c r="G58" s="160">
        <v>5447</v>
      </c>
      <c r="H58" s="160">
        <v>5528</v>
      </c>
      <c r="I58" s="159">
        <v>20</v>
      </c>
      <c r="J58" s="159">
        <v>7</v>
      </c>
      <c r="K58" s="159">
        <v>13</v>
      </c>
    </row>
    <row r="59" spans="1:11" ht="24.75" customHeight="1" x14ac:dyDescent="0.2">
      <c r="A59" s="4" t="s">
        <v>62</v>
      </c>
      <c r="B59" s="125">
        <v>13678</v>
      </c>
      <c r="C59" s="125">
        <f t="shared" si="13"/>
        <v>42330</v>
      </c>
      <c r="D59" s="159">
        <f t="shared" si="14"/>
        <v>20028</v>
      </c>
      <c r="E59" s="159">
        <f t="shared" si="15"/>
        <v>22302</v>
      </c>
      <c r="F59" s="159">
        <f t="shared" si="16"/>
        <v>42006</v>
      </c>
      <c r="G59" s="160">
        <v>19895</v>
      </c>
      <c r="H59" s="160">
        <v>22111</v>
      </c>
      <c r="I59" s="159">
        <v>324</v>
      </c>
      <c r="J59" s="159">
        <v>133</v>
      </c>
      <c r="K59" s="159">
        <v>191</v>
      </c>
    </row>
    <row r="60" spans="1:11" ht="24.75" customHeight="1" x14ac:dyDescent="0.2">
      <c r="A60" s="4" t="s">
        <v>61</v>
      </c>
      <c r="B60" s="125">
        <v>2062</v>
      </c>
      <c r="C60" s="125">
        <f t="shared" si="13"/>
        <v>6186</v>
      </c>
      <c r="D60" s="159">
        <f t="shared" si="14"/>
        <v>3003</v>
      </c>
      <c r="E60" s="159">
        <f t="shared" si="15"/>
        <v>3183</v>
      </c>
      <c r="F60" s="159">
        <f t="shared" si="16"/>
        <v>6166</v>
      </c>
      <c r="G60" s="160">
        <v>2995</v>
      </c>
      <c r="H60" s="160">
        <v>3171</v>
      </c>
      <c r="I60" s="159">
        <v>20</v>
      </c>
      <c r="J60" s="159">
        <v>8</v>
      </c>
      <c r="K60" s="159">
        <v>12</v>
      </c>
    </row>
    <row r="61" spans="1:11" ht="24.75" customHeight="1" x14ac:dyDescent="0.2">
      <c r="A61" s="7" t="s">
        <v>60</v>
      </c>
      <c r="B61" s="122">
        <v>2873</v>
      </c>
      <c r="C61" s="122">
        <f t="shared" si="13"/>
        <v>6761</v>
      </c>
      <c r="D61" s="162">
        <f t="shared" si="14"/>
        <v>3296</v>
      </c>
      <c r="E61" s="162">
        <f t="shared" si="15"/>
        <v>3465</v>
      </c>
      <c r="F61" s="162">
        <f t="shared" si="16"/>
        <v>6723</v>
      </c>
      <c r="G61" s="163">
        <v>3289</v>
      </c>
      <c r="H61" s="163">
        <v>3434</v>
      </c>
      <c r="I61" s="162">
        <v>38</v>
      </c>
      <c r="J61" s="162">
        <v>7</v>
      </c>
      <c r="K61" s="162">
        <v>31</v>
      </c>
    </row>
    <row r="63" spans="1:11" ht="18" x14ac:dyDescent="0.2">
      <c r="A63" s="627" t="s">
        <v>298</v>
      </c>
      <c r="B63" s="627"/>
      <c r="E63" s="48"/>
      <c r="G63" s="47"/>
      <c r="H63" s="47"/>
      <c r="K63" s="34" t="s">
        <v>308</v>
      </c>
    </row>
    <row r="64" spans="1:11" ht="15.75" x14ac:dyDescent="0.2">
      <c r="A64" s="650" t="s">
        <v>12</v>
      </c>
      <c r="B64" s="657" t="s">
        <v>144</v>
      </c>
      <c r="C64" s="652" t="s">
        <v>316</v>
      </c>
      <c r="D64" s="653"/>
      <c r="E64" s="654"/>
      <c r="F64" s="653" t="s">
        <v>281</v>
      </c>
      <c r="G64" s="653"/>
      <c r="H64" s="654"/>
      <c r="I64" s="652" t="s">
        <v>2</v>
      </c>
      <c r="J64" s="653"/>
      <c r="K64" s="653"/>
    </row>
    <row r="65" spans="1:11" ht="15.75" x14ac:dyDescent="0.2">
      <c r="A65" s="651"/>
      <c r="B65" s="658"/>
      <c r="C65" s="105" t="s">
        <v>11</v>
      </c>
      <c r="D65" s="106" t="s">
        <v>9</v>
      </c>
      <c r="E65" s="106" t="s">
        <v>10</v>
      </c>
      <c r="F65" s="106" t="s">
        <v>11</v>
      </c>
      <c r="G65" s="106" t="s">
        <v>9</v>
      </c>
      <c r="H65" s="106" t="s">
        <v>10</v>
      </c>
      <c r="I65" s="106" t="s">
        <v>11</v>
      </c>
      <c r="J65" s="106" t="s">
        <v>9</v>
      </c>
      <c r="K65" s="107" t="s">
        <v>10</v>
      </c>
    </row>
    <row r="66" spans="1:11" ht="15.75" x14ac:dyDescent="0.2">
      <c r="A66" s="108">
        <v>2009</v>
      </c>
      <c r="B66" s="124">
        <v>171900</v>
      </c>
      <c r="C66" s="124">
        <v>472753</v>
      </c>
      <c r="D66" s="124">
        <v>234769</v>
      </c>
      <c r="E66" s="124">
        <v>237984</v>
      </c>
      <c r="F66" s="124">
        <v>469410</v>
      </c>
      <c r="G66" s="124">
        <v>233241</v>
      </c>
      <c r="H66" s="124">
        <v>236169</v>
      </c>
      <c r="I66" s="124">
        <v>3343</v>
      </c>
      <c r="J66" s="124">
        <v>1528</v>
      </c>
      <c r="K66" s="120">
        <v>1815</v>
      </c>
    </row>
    <row r="67" spans="1:11" ht="15.75" x14ac:dyDescent="0.2">
      <c r="A67" s="37" t="s">
        <v>163</v>
      </c>
      <c r="B67" s="125">
        <v>2304</v>
      </c>
      <c r="C67" s="125">
        <v>4758</v>
      </c>
      <c r="D67" s="125">
        <v>2567</v>
      </c>
      <c r="E67" s="125">
        <v>2191</v>
      </c>
      <c r="F67" s="125">
        <v>4739</v>
      </c>
      <c r="G67" s="126">
        <v>2562</v>
      </c>
      <c r="H67" s="126">
        <v>2177</v>
      </c>
      <c r="I67" s="125">
        <v>19</v>
      </c>
      <c r="J67" s="164">
        <v>5</v>
      </c>
      <c r="K67" s="164">
        <v>14</v>
      </c>
    </row>
    <row r="68" spans="1:11" x14ac:dyDescent="0.2">
      <c r="A68" s="37" t="s">
        <v>259</v>
      </c>
      <c r="B68" s="164">
        <v>4015</v>
      </c>
      <c r="C68" s="164">
        <v>9759</v>
      </c>
      <c r="D68" s="164">
        <v>4971</v>
      </c>
      <c r="E68" s="164">
        <v>4788</v>
      </c>
      <c r="F68" s="164">
        <v>9693</v>
      </c>
      <c r="G68" s="165">
        <v>4951</v>
      </c>
      <c r="H68" s="165">
        <v>4742</v>
      </c>
      <c r="I68" s="164">
        <v>66</v>
      </c>
      <c r="J68" s="164">
        <v>20</v>
      </c>
      <c r="K68" s="164">
        <v>46</v>
      </c>
    </row>
    <row r="69" spans="1:11" x14ac:dyDescent="0.2">
      <c r="A69" s="37" t="s">
        <v>154</v>
      </c>
      <c r="B69" s="164">
        <v>3010</v>
      </c>
      <c r="C69" s="164">
        <v>6692</v>
      </c>
      <c r="D69" s="164">
        <v>3431</v>
      </c>
      <c r="E69" s="164">
        <v>3261</v>
      </c>
      <c r="F69" s="164">
        <v>6669</v>
      </c>
      <c r="G69" s="165">
        <v>3428</v>
      </c>
      <c r="H69" s="165">
        <v>3241</v>
      </c>
      <c r="I69" s="164">
        <v>23</v>
      </c>
      <c r="J69" s="164">
        <v>3</v>
      </c>
      <c r="K69" s="164">
        <v>20</v>
      </c>
    </row>
    <row r="70" spans="1:11" x14ac:dyDescent="0.2">
      <c r="A70" s="37" t="s">
        <v>110</v>
      </c>
      <c r="B70" s="164">
        <v>2196</v>
      </c>
      <c r="C70" s="164">
        <v>4487</v>
      </c>
      <c r="D70" s="164">
        <v>2334</v>
      </c>
      <c r="E70" s="164">
        <v>2153</v>
      </c>
      <c r="F70" s="164">
        <v>4449</v>
      </c>
      <c r="G70" s="165">
        <v>2317</v>
      </c>
      <c r="H70" s="165">
        <v>2132</v>
      </c>
      <c r="I70" s="164">
        <v>38</v>
      </c>
      <c r="J70" s="164">
        <v>17</v>
      </c>
      <c r="K70" s="164">
        <v>21</v>
      </c>
    </row>
    <row r="71" spans="1:11" x14ac:dyDescent="0.2">
      <c r="A71" s="37" t="s">
        <v>109</v>
      </c>
      <c r="B71" s="164">
        <v>4380</v>
      </c>
      <c r="C71" s="164">
        <v>11103</v>
      </c>
      <c r="D71" s="164">
        <v>5652</v>
      </c>
      <c r="E71" s="164">
        <v>5451</v>
      </c>
      <c r="F71" s="164">
        <v>11058</v>
      </c>
      <c r="G71" s="165">
        <v>5641</v>
      </c>
      <c r="H71" s="165">
        <v>5417</v>
      </c>
      <c r="I71" s="164">
        <v>45</v>
      </c>
      <c r="J71" s="164">
        <v>11</v>
      </c>
      <c r="K71" s="164">
        <v>34</v>
      </c>
    </row>
    <row r="72" spans="1:11" x14ac:dyDescent="0.2">
      <c r="A72" s="37" t="s">
        <v>108</v>
      </c>
      <c r="B72" s="164">
        <v>5676</v>
      </c>
      <c r="C72" s="164">
        <v>12943</v>
      </c>
      <c r="D72" s="164">
        <v>6689</v>
      </c>
      <c r="E72" s="164">
        <v>6254</v>
      </c>
      <c r="F72" s="164">
        <v>12871</v>
      </c>
      <c r="G72" s="165">
        <v>6666</v>
      </c>
      <c r="H72" s="165">
        <v>6205</v>
      </c>
      <c r="I72" s="164">
        <v>72</v>
      </c>
      <c r="J72" s="164">
        <v>23</v>
      </c>
      <c r="K72" s="164">
        <v>49</v>
      </c>
    </row>
    <row r="73" spans="1:11" x14ac:dyDescent="0.2">
      <c r="A73" s="37" t="s">
        <v>107</v>
      </c>
      <c r="B73" s="164">
        <v>14569</v>
      </c>
      <c r="C73" s="164">
        <v>42599</v>
      </c>
      <c r="D73" s="164">
        <v>21381</v>
      </c>
      <c r="E73" s="164">
        <v>21218</v>
      </c>
      <c r="F73" s="164">
        <v>41470</v>
      </c>
      <c r="G73" s="165">
        <v>20790</v>
      </c>
      <c r="H73" s="165">
        <v>20680</v>
      </c>
      <c r="I73" s="164">
        <v>1129</v>
      </c>
      <c r="J73" s="164">
        <v>591</v>
      </c>
      <c r="K73" s="164">
        <v>538</v>
      </c>
    </row>
    <row r="74" spans="1:11" x14ac:dyDescent="0.2">
      <c r="A74" s="37" t="s">
        <v>161</v>
      </c>
      <c r="B74" s="164">
        <v>7920</v>
      </c>
      <c r="C74" s="164">
        <v>23974</v>
      </c>
      <c r="D74" s="164">
        <v>11737</v>
      </c>
      <c r="E74" s="164">
        <v>12237</v>
      </c>
      <c r="F74" s="164">
        <v>23905</v>
      </c>
      <c r="G74" s="165">
        <v>11709</v>
      </c>
      <c r="H74" s="165">
        <v>12196</v>
      </c>
      <c r="I74" s="164">
        <v>69</v>
      </c>
      <c r="J74" s="164">
        <v>28</v>
      </c>
      <c r="K74" s="164">
        <v>41</v>
      </c>
    </row>
    <row r="75" spans="1:11" x14ac:dyDescent="0.2">
      <c r="A75" s="37" t="s">
        <v>213</v>
      </c>
      <c r="B75" s="164">
        <v>6444</v>
      </c>
      <c r="C75" s="164">
        <v>16320</v>
      </c>
      <c r="D75" s="164">
        <v>8298</v>
      </c>
      <c r="E75" s="164">
        <v>8022</v>
      </c>
      <c r="F75" s="164">
        <v>16262</v>
      </c>
      <c r="G75" s="165">
        <v>8283</v>
      </c>
      <c r="H75" s="165">
        <v>7979</v>
      </c>
      <c r="I75" s="164">
        <v>58</v>
      </c>
      <c r="J75" s="164">
        <v>15</v>
      </c>
      <c r="K75" s="164">
        <v>43</v>
      </c>
    </row>
    <row r="76" spans="1:11" x14ac:dyDescent="0.2">
      <c r="A76" s="37" t="s">
        <v>233</v>
      </c>
      <c r="B76" s="164">
        <v>6545</v>
      </c>
      <c r="C76" s="164">
        <v>19337</v>
      </c>
      <c r="D76" s="164">
        <v>9396</v>
      </c>
      <c r="E76" s="164">
        <v>9941</v>
      </c>
      <c r="F76" s="164">
        <v>19282</v>
      </c>
      <c r="G76" s="165">
        <v>9384</v>
      </c>
      <c r="H76" s="165">
        <v>9898</v>
      </c>
      <c r="I76" s="164">
        <v>55</v>
      </c>
      <c r="J76" s="164">
        <v>12</v>
      </c>
      <c r="K76" s="164">
        <v>43</v>
      </c>
    </row>
    <row r="77" spans="1:11" x14ac:dyDescent="0.2">
      <c r="A77" s="37" t="s">
        <v>106</v>
      </c>
      <c r="B77" s="164">
        <v>12211</v>
      </c>
      <c r="C77" s="164">
        <v>36528</v>
      </c>
      <c r="D77" s="164">
        <v>18005</v>
      </c>
      <c r="E77" s="164">
        <v>18523</v>
      </c>
      <c r="F77" s="164">
        <v>36378</v>
      </c>
      <c r="G77" s="165">
        <v>17942</v>
      </c>
      <c r="H77" s="165">
        <v>18436</v>
      </c>
      <c r="I77" s="164">
        <v>150</v>
      </c>
      <c r="J77" s="164">
        <v>63</v>
      </c>
      <c r="K77" s="164">
        <v>87</v>
      </c>
    </row>
    <row r="78" spans="1:11" x14ac:dyDescent="0.2">
      <c r="A78" s="37" t="s">
        <v>29</v>
      </c>
      <c r="B78" s="164">
        <v>7031</v>
      </c>
      <c r="C78" s="164">
        <v>16490</v>
      </c>
      <c r="D78" s="164">
        <v>8022</v>
      </c>
      <c r="E78" s="164">
        <v>8468</v>
      </c>
      <c r="F78" s="164">
        <v>16417</v>
      </c>
      <c r="G78" s="165">
        <v>7995</v>
      </c>
      <c r="H78" s="165">
        <v>8422</v>
      </c>
      <c r="I78" s="164">
        <v>73</v>
      </c>
      <c r="J78" s="164">
        <v>27</v>
      </c>
      <c r="K78" s="164">
        <v>46</v>
      </c>
    </row>
    <row r="79" spans="1:11" x14ac:dyDescent="0.2">
      <c r="A79" s="37" t="s">
        <v>105</v>
      </c>
      <c r="B79" s="166">
        <v>3557</v>
      </c>
      <c r="C79" s="166">
        <v>8025</v>
      </c>
      <c r="D79" s="166">
        <v>4079</v>
      </c>
      <c r="E79" s="166">
        <v>3946</v>
      </c>
      <c r="F79" s="166">
        <v>7981</v>
      </c>
      <c r="G79" s="167">
        <v>4067</v>
      </c>
      <c r="H79" s="167">
        <v>3914</v>
      </c>
      <c r="I79" s="166">
        <v>44</v>
      </c>
      <c r="J79" s="166">
        <v>12</v>
      </c>
      <c r="K79" s="166">
        <v>32</v>
      </c>
    </row>
    <row r="80" spans="1:11" x14ac:dyDescent="0.2">
      <c r="A80" s="37" t="s">
        <v>104</v>
      </c>
      <c r="B80" s="164">
        <v>6537</v>
      </c>
      <c r="C80" s="164">
        <v>16683</v>
      </c>
      <c r="D80" s="164">
        <v>8078</v>
      </c>
      <c r="E80" s="164">
        <v>8605</v>
      </c>
      <c r="F80" s="164">
        <v>16615</v>
      </c>
      <c r="G80" s="165">
        <v>8059</v>
      </c>
      <c r="H80" s="165">
        <v>8556</v>
      </c>
      <c r="I80" s="164">
        <v>68</v>
      </c>
      <c r="J80" s="164">
        <v>19</v>
      </c>
      <c r="K80" s="164">
        <v>49</v>
      </c>
    </row>
    <row r="81" spans="1:11" x14ac:dyDescent="0.2">
      <c r="A81" s="37" t="s">
        <v>216</v>
      </c>
      <c r="B81" s="164">
        <v>6541</v>
      </c>
      <c r="C81" s="164">
        <v>20330</v>
      </c>
      <c r="D81" s="164">
        <v>9980</v>
      </c>
      <c r="E81" s="164">
        <v>10350</v>
      </c>
      <c r="F81" s="164">
        <v>20296</v>
      </c>
      <c r="G81" s="165">
        <v>9969</v>
      </c>
      <c r="H81" s="165">
        <v>10327</v>
      </c>
      <c r="I81" s="164">
        <v>34</v>
      </c>
      <c r="J81" s="164">
        <v>11</v>
      </c>
      <c r="K81" s="164">
        <v>23</v>
      </c>
    </row>
    <row r="82" spans="1:11" x14ac:dyDescent="0.2">
      <c r="A82" s="37" t="s">
        <v>156</v>
      </c>
      <c r="B82" s="164">
        <v>6914</v>
      </c>
      <c r="C82" s="164">
        <v>19932</v>
      </c>
      <c r="D82" s="164">
        <v>9552</v>
      </c>
      <c r="E82" s="164">
        <v>10380</v>
      </c>
      <c r="F82" s="164">
        <v>19855</v>
      </c>
      <c r="G82" s="165">
        <v>9524</v>
      </c>
      <c r="H82" s="165">
        <v>10331</v>
      </c>
      <c r="I82" s="164">
        <v>77</v>
      </c>
      <c r="J82" s="164">
        <v>28</v>
      </c>
      <c r="K82" s="164">
        <v>49</v>
      </c>
    </row>
    <row r="83" spans="1:11" x14ac:dyDescent="0.2">
      <c r="A83" s="37" t="s">
        <v>220</v>
      </c>
      <c r="B83" s="164">
        <v>3898</v>
      </c>
      <c r="C83" s="164">
        <v>9969</v>
      </c>
      <c r="D83" s="164">
        <v>4946</v>
      </c>
      <c r="E83" s="164">
        <v>5023</v>
      </c>
      <c r="F83" s="164">
        <v>9873</v>
      </c>
      <c r="G83" s="165">
        <v>4893</v>
      </c>
      <c r="H83" s="165">
        <v>4980</v>
      </c>
      <c r="I83" s="164">
        <v>96</v>
      </c>
      <c r="J83" s="164">
        <v>53</v>
      </c>
      <c r="K83" s="164">
        <v>43</v>
      </c>
    </row>
    <row r="84" spans="1:11" x14ac:dyDescent="0.2">
      <c r="A84" s="37" t="s">
        <v>230</v>
      </c>
      <c r="B84" s="164">
        <v>7626</v>
      </c>
      <c r="C84" s="164">
        <v>20623</v>
      </c>
      <c r="D84" s="164">
        <v>10264</v>
      </c>
      <c r="E84" s="164">
        <v>10359</v>
      </c>
      <c r="F84" s="164">
        <v>20553</v>
      </c>
      <c r="G84" s="165">
        <v>10241</v>
      </c>
      <c r="H84" s="165">
        <v>10312</v>
      </c>
      <c r="I84" s="164">
        <v>70</v>
      </c>
      <c r="J84" s="164">
        <v>23</v>
      </c>
      <c r="K84" s="164">
        <v>47</v>
      </c>
    </row>
    <row r="85" spans="1:11" x14ac:dyDescent="0.2">
      <c r="A85" s="37" t="s">
        <v>273</v>
      </c>
      <c r="B85" s="164">
        <v>8363</v>
      </c>
      <c r="C85" s="164">
        <v>20350</v>
      </c>
      <c r="D85" s="164">
        <v>9570</v>
      </c>
      <c r="E85" s="164">
        <v>10780</v>
      </c>
      <c r="F85" s="164">
        <v>20267</v>
      </c>
      <c r="G85" s="165">
        <v>9543</v>
      </c>
      <c r="H85" s="165">
        <v>10724</v>
      </c>
      <c r="I85" s="164">
        <v>83</v>
      </c>
      <c r="J85" s="164">
        <v>27</v>
      </c>
      <c r="K85" s="164">
        <v>56</v>
      </c>
    </row>
    <row r="86" spans="1:11" x14ac:dyDescent="0.2">
      <c r="A86" s="37" t="s">
        <v>101</v>
      </c>
      <c r="B86" s="164">
        <v>4748</v>
      </c>
      <c r="C86" s="164">
        <v>13638</v>
      </c>
      <c r="D86" s="164">
        <v>7014</v>
      </c>
      <c r="E86" s="164">
        <v>6624</v>
      </c>
      <c r="F86" s="164">
        <v>13579</v>
      </c>
      <c r="G86" s="165">
        <v>6997</v>
      </c>
      <c r="H86" s="165">
        <v>6582</v>
      </c>
      <c r="I86" s="164">
        <v>59</v>
      </c>
      <c r="J86" s="164">
        <v>17</v>
      </c>
      <c r="K86" s="164">
        <v>42</v>
      </c>
    </row>
    <row r="87" spans="1:11" x14ac:dyDescent="0.2">
      <c r="A87" s="37" t="s">
        <v>99</v>
      </c>
      <c r="B87" s="164">
        <v>10832</v>
      </c>
      <c r="C87" s="164">
        <v>34873</v>
      </c>
      <c r="D87" s="164">
        <v>17018</v>
      </c>
      <c r="E87" s="164">
        <v>17855</v>
      </c>
      <c r="F87" s="164">
        <v>34786</v>
      </c>
      <c r="G87" s="165">
        <v>16980</v>
      </c>
      <c r="H87" s="165">
        <v>17806</v>
      </c>
      <c r="I87" s="164">
        <v>87</v>
      </c>
      <c r="J87" s="164">
        <v>38</v>
      </c>
      <c r="K87" s="164">
        <v>49</v>
      </c>
    </row>
    <row r="88" spans="1:11" x14ac:dyDescent="0.2">
      <c r="A88" s="37" t="s">
        <v>260</v>
      </c>
      <c r="B88" s="164">
        <v>4939</v>
      </c>
      <c r="C88" s="164">
        <v>15915</v>
      </c>
      <c r="D88" s="164">
        <v>7970</v>
      </c>
      <c r="E88" s="164">
        <v>7945</v>
      </c>
      <c r="F88" s="164">
        <v>15884</v>
      </c>
      <c r="G88" s="165">
        <v>7958</v>
      </c>
      <c r="H88" s="165">
        <v>7926</v>
      </c>
      <c r="I88" s="164">
        <v>31</v>
      </c>
      <c r="J88" s="164">
        <v>12</v>
      </c>
      <c r="K88" s="164">
        <v>19</v>
      </c>
    </row>
    <row r="89" spans="1:11" x14ac:dyDescent="0.2">
      <c r="A89" s="37" t="s">
        <v>266</v>
      </c>
      <c r="B89" s="164">
        <v>5006</v>
      </c>
      <c r="C89" s="164">
        <v>12544</v>
      </c>
      <c r="D89" s="164">
        <v>6460</v>
      </c>
      <c r="E89" s="164">
        <v>6084</v>
      </c>
      <c r="F89" s="164">
        <v>12476</v>
      </c>
      <c r="G89" s="165">
        <v>6438</v>
      </c>
      <c r="H89" s="165">
        <v>6038</v>
      </c>
      <c r="I89" s="164">
        <v>68</v>
      </c>
      <c r="J89" s="164">
        <v>22</v>
      </c>
      <c r="K89" s="164">
        <v>46</v>
      </c>
    </row>
    <row r="90" spans="1:11" x14ac:dyDescent="0.2">
      <c r="A90" s="37" t="s">
        <v>276</v>
      </c>
      <c r="B90" s="164">
        <v>6253</v>
      </c>
      <c r="C90" s="164">
        <v>15674</v>
      </c>
      <c r="D90" s="164">
        <v>7557</v>
      </c>
      <c r="E90" s="164">
        <v>8117</v>
      </c>
      <c r="F90" s="164">
        <v>15610</v>
      </c>
      <c r="G90" s="165">
        <v>7541</v>
      </c>
      <c r="H90" s="165">
        <v>8069</v>
      </c>
      <c r="I90" s="164">
        <v>64</v>
      </c>
      <c r="J90" s="164">
        <v>16</v>
      </c>
      <c r="K90" s="164">
        <v>48</v>
      </c>
    </row>
    <row r="91" spans="1:11" x14ac:dyDescent="0.2">
      <c r="A91" s="37" t="s">
        <v>102</v>
      </c>
      <c r="B91" s="164">
        <v>1239</v>
      </c>
      <c r="C91" s="164">
        <v>3024</v>
      </c>
      <c r="D91" s="164">
        <v>1569</v>
      </c>
      <c r="E91" s="164">
        <v>1455</v>
      </c>
      <c r="F91" s="164">
        <v>2998</v>
      </c>
      <c r="G91" s="165">
        <v>1555</v>
      </c>
      <c r="H91" s="165">
        <v>1443</v>
      </c>
      <c r="I91" s="164">
        <v>26</v>
      </c>
      <c r="J91" s="164">
        <v>14</v>
      </c>
      <c r="K91" s="164">
        <v>12</v>
      </c>
    </row>
    <row r="92" spans="1:11" x14ac:dyDescent="0.2">
      <c r="A92" s="40" t="s">
        <v>100</v>
      </c>
      <c r="B92" s="168">
        <v>19146</v>
      </c>
      <c r="C92" s="169">
        <v>56183</v>
      </c>
      <c r="D92" s="169">
        <v>28229</v>
      </c>
      <c r="E92" s="169">
        <v>27954</v>
      </c>
      <c r="F92" s="169">
        <v>55444</v>
      </c>
      <c r="G92" s="170">
        <v>27808</v>
      </c>
      <c r="H92" s="170">
        <v>27636</v>
      </c>
      <c r="I92" s="169">
        <v>739</v>
      </c>
      <c r="J92" s="169">
        <v>421</v>
      </c>
      <c r="K92" s="169">
        <v>318</v>
      </c>
    </row>
    <row r="98" spans="1:11" ht="18" x14ac:dyDescent="0.2">
      <c r="A98" s="622" t="s">
        <v>229</v>
      </c>
      <c r="B98" s="622"/>
      <c r="E98" s="48"/>
      <c r="G98" s="47"/>
      <c r="H98" s="47"/>
      <c r="K98" s="34" t="s">
        <v>295</v>
      </c>
    </row>
    <row r="99" spans="1:11" ht="15.75" x14ac:dyDescent="0.2">
      <c r="A99" s="650" t="s">
        <v>20</v>
      </c>
      <c r="B99" s="657" t="s">
        <v>21</v>
      </c>
      <c r="C99" s="652" t="s">
        <v>4</v>
      </c>
      <c r="D99" s="653"/>
      <c r="E99" s="654"/>
      <c r="F99" s="653" t="s">
        <v>281</v>
      </c>
      <c r="G99" s="653"/>
      <c r="H99" s="654"/>
      <c r="I99" s="652" t="s">
        <v>2</v>
      </c>
      <c r="J99" s="653"/>
      <c r="K99" s="653"/>
    </row>
    <row r="100" spans="1:11" ht="15.75" x14ac:dyDescent="0.2">
      <c r="A100" s="651"/>
      <c r="B100" s="658"/>
      <c r="C100" s="105" t="s">
        <v>11</v>
      </c>
      <c r="D100" s="106" t="s">
        <v>9</v>
      </c>
      <c r="E100" s="106" t="s">
        <v>10</v>
      </c>
      <c r="F100" s="106" t="s">
        <v>11</v>
      </c>
      <c r="G100" s="106" t="s">
        <v>9</v>
      </c>
      <c r="H100" s="106" t="s">
        <v>10</v>
      </c>
      <c r="I100" s="106" t="s">
        <v>11</v>
      </c>
      <c r="J100" s="106" t="s">
        <v>9</v>
      </c>
      <c r="K100" s="107" t="s">
        <v>10</v>
      </c>
    </row>
    <row r="101" spans="1:11" ht="18.75" customHeight="1" x14ac:dyDescent="0.2">
      <c r="A101" s="108">
        <v>2009</v>
      </c>
      <c r="B101" s="124">
        <v>118255</v>
      </c>
      <c r="C101" s="124">
        <v>348512</v>
      </c>
      <c r="D101" s="124">
        <v>175822</v>
      </c>
      <c r="E101" s="124">
        <v>172690</v>
      </c>
      <c r="F101" s="124">
        <v>342936</v>
      </c>
      <c r="G101" s="124">
        <v>172295</v>
      </c>
      <c r="H101" s="124">
        <v>170641</v>
      </c>
      <c r="I101" s="124">
        <v>5576</v>
      </c>
      <c r="J101" s="124">
        <v>3527</v>
      </c>
      <c r="K101" s="120">
        <v>2049</v>
      </c>
    </row>
    <row r="102" spans="1:11" ht="18.75" customHeight="1" x14ac:dyDescent="0.2">
      <c r="A102" s="4" t="s">
        <v>257</v>
      </c>
      <c r="B102" s="125">
        <v>4465</v>
      </c>
      <c r="C102" s="125">
        <v>12726</v>
      </c>
      <c r="D102" s="125">
        <v>6466</v>
      </c>
      <c r="E102" s="125">
        <v>6260</v>
      </c>
      <c r="F102" s="125">
        <v>12492</v>
      </c>
      <c r="G102" s="125">
        <v>6379</v>
      </c>
      <c r="H102" s="125">
        <v>6113</v>
      </c>
      <c r="I102" s="125">
        <v>234</v>
      </c>
      <c r="J102" s="125">
        <v>87</v>
      </c>
      <c r="K102" s="125">
        <v>147</v>
      </c>
    </row>
    <row r="103" spans="1:11" ht="18.75" customHeight="1" x14ac:dyDescent="0.2">
      <c r="A103" s="4" t="s">
        <v>272</v>
      </c>
      <c r="B103" s="125">
        <v>2838</v>
      </c>
      <c r="C103" s="125">
        <v>7006</v>
      </c>
      <c r="D103" s="125">
        <v>3565</v>
      </c>
      <c r="E103" s="125">
        <v>3441</v>
      </c>
      <c r="F103" s="125">
        <v>6963</v>
      </c>
      <c r="G103" s="125">
        <v>3550</v>
      </c>
      <c r="H103" s="125">
        <v>3413</v>
      </c>
      <c r="I103" s="125">
        <v>43</v>
      </c>
      <c r="J103" s="125">
        <v>15</v>
      </c>
      <c r="K103" s="125">
        <v>28</v>
      </c>
    </row>
    <row r="104" spans="1:11" ht="18.75" customHeight="1" x14ac:dyDescent="0.2">
      <c r="A104" s="4" t="s">
        <v>25</v>
      </c>
      <c r="B104" s="125">
        <v>5591</v>
      </c>
      <c r="C104" s="125">
        <v>15676</v>
      </c>
      <c r="D104" s="125">
        <v>7942</v>
      </c>
      <c r="E104" s="125">
        <v>7734</v>
      </c>
      <c r="F104" s="125">
        <v>15611</v>
      </c>
      <c r="G104" s="125">
        <v>7927</v>
      </c>
      <c r="H104" s="125">
        <v>7684</v>
      </c>
      <c r="I104" s="125">
        <v>65</v>
      </c>
      <c r="J104" s="125">
        <v>15</v>
      </c>
      <c r="K104" s="125">
        <v>50</v>
      </c>
    </row>
    <row r="105" spans="1:11" ht="18.75" customHeight="1" x14ac:dyDescent="0.2">
      <c r="A105" s="4" t="s">
        <v>26</v>
      </c>
      <c r="B105" s="125">
        <v>2058</v>
      </c>
      <c r="C105" s="125">
        <v>5503</v>
      </c>
      <c r="D105" s="125">
        <v>2822</v>
      </c>
      <c r="E105" s="125">
        <v>2681</v>
      </c>
      <c r="F105" s="125">
        <v>5466</v>
      </c>
      <c r="G105" s="125">
        <v>2810</v>
      </c>
      <c r="H105" s="125">
        <v>2656</v>
      </c>
      <c r="I105" s="125">
        <v>37</v>
      </c>
      <c r="J105" s="125">
        <v>12</v>
      </c>
      <c r="K105" s="125">
        <v>25</v>
      </c>
    </row>
    <row r="106" spans="1:11" ht="18.75" customHeight="1" x14ac:dyDescent="0.2">
      <c r="A106" s="4" t="s">
        <v>28</v>
      </c>
      <c r="B106" s="125">
        <v>7365</v>
      </c>
      <c r="C106" s="125">
        <v>22020</v>
      </c>
      <c r="D106" s="125">
        <v>11279</v>
      </c>
      <c r="E106" s="125">
        <v>10741</v>
      </c>
      <c r="F106" s="125">
        <v>21127</v>
      </c>
      <c r="G106" s="125">
        <v>10782</v>
      </c>
      <c r="H106" s="125">
        <v>10345</v>
      </c>
      <c r="I106" s="125">
        <v>893</v>
      </c>
      <c r="J106" s="125">
        <v>497</v>
      </c>
      <c r="K106" s="125">
        <v>396</v>
      </c>
    </row>
    <row r="107" spans="1:11" ht="18.75" customHeight="1" x14ac:dyDescent="0.2">
      <c r="A107" s="4" t="s">
        <v>29</v>
      </c>
      <c r="B107" s="125">
        <v>10429</v>
      </c>
      <c r="C107" s="125">
        <v>25891</v>
      </c>
      <c r="D107" s="125">
        <v>12827</v>
      </c>
      <c r="E107" s="125">
        <v>13064</v>
      </c>
      <c r="F107" s="125">
        <v>25718</v>
      </c>
      <c r="G107" s="125">
        <v>12771</v>
      </c>
      <c r="H107" s="125">
        <v>12947</v>
      </c>
      <c r="I107" s="125">
        <v>173</v>
      </c>
      <c r="J107" s="125">
        <v>56</v>
      </c>
      <c r="K107" s="125">
        <v>117</v>
      </c>
    </row>
    <row r="108" spans="1:11" ht="18.75" customHeight="1" x14ac:dyDescent="0.2">
      <c r="A108" s="4" t="s">
        <v>258</v>
      </c>
      <c r="B108" s="125">
        <v>5545</v>
      </c>
      <c r="C108" s="125">
        <v>15733</v>
      </c>
      <c r="D108" s="125">
        <v>7935</v>
      </c>
      <c r="E108" s="125">
        <v>7798</v>
      </c>
      <c r="F108" s="125">
        <v>15574</v>
      </c>
      <c r="G108" s="125">
        <v>7873</v>
      </c>
      <c r="H108" s="125">
        <v>7701</v>
      </c>
      <c r="I108" s="125">
        <v>159</v>
      </c>
      <c r="J108" s="125">
        <v>62</v>
      </c>
      <c r="K108" s="125">
        <v>97</v>
      </c>
    </row>
    <row r="109" spans="1:11" ht="18.75" customHeight="1" x14ac:dyDescent="0.2">
      <c r="A109" s="4" t="s">
        <v>219</v>
      </c>
      <c r="B109" s="125">
        <v>7182</v>
      </c>
      <c r="C109" s="125">
        <v>21320</v>
      </c>
      <c r="D109" s="125">
        <v>10742</v>
      </c>
      <c r="E109" s="125">
        <v>10578</v>
      </c>
      <c r="F109" s="125">
        <v>20935</v>
      </c>
      <c r="G109" s="125">
        <v>10675</v>
      </c>
      <c r="H109" s="125">
        <v>10260</v>
      </c>
      <c r="I109" s="125">
        <v>385</v>
      </c>
      <c r="J109" s="125">
        <v>67</v>
      </c>
      <c r="K109" s="125">
        <v>318</v>
      </c>
    </row>
    <row r="110" spans="1:11" ht="18.75" customHeight="1" x14ac:dyDescent="0.2">
      <c r="A110" s="4" t="s">
        <v>31</v>
      </c>
      <c r="B110" s="125">
        <v>3113</v>
      </c>
      <c r="C110" s="125">
        <v>8228</v>
      </c>
      <c r="D110" s="125">
        <v>4347</v>
      </c>
      <c r="E110" s="125">
        <v>3881</v>
      </c>
      <c r="F110" s="125">
        <v>7901</v>
      </c>
      <c r="G110" s="125">
        <v>4119</v>
      </c>
      <c r="H110" s="125">
        <v>3782</v>
      </c>
      <c r="I110" s="125">
        <v>327</v>
      </c>
      <c r="J110" s="125">
        <v>228</v>
      </c>
      <c r="K110" s="125">
        <v>99</v>
      </c>
    </row>
    <row r="111" spans="1:11" ht="18.75" customHeight="1" x14ac:dyDescent="0.2">
      <c r="A111" s="4" t="s">
        <v>167</v>
      </c>
      <c r="B111" s="125">
        <v>6977</v>
      </c>
      <c r="C111" s="125">
        <v>25155</v>
      </c>
      <c r="D111" s="125">
        <v>12409</v>
      </c>
      <c r="E111" s="125">
        <v>12746</v>
      </c>
      <c r="F111" s="125">
        <v>25118</v>
      </c>
      <c r="G111" s="125">
        <v>12393</v>
      </c>
      <c r="H111" s="125">
        <v>12725</v>
      </c>
      <c r="I111" s="125">
        <v>37</v>
      </c>
      <c r="J111" s="125">
        <v>16</v>
      </c>
      <c r="K111" s="125">
        <v>21</v>
      </c>
    </row>
    <row r="112" spans="1:11" ht="18.75" customHeight="1" x14ac:dyDescent="0.2">
      <c r="A112" s="4" t="s">
        <v>218</v>
      </c>
      <c r="B112" s="125">
        <v>13395</v>
      </c>
      <c r="C112" s="125">
        <v>41582</v>
      </c>
      <c r="D112" s="125">
        <v>20525</v>
      </c>
      <c r="E112" s="125">
        <v>21057</v>
      </c>
      <c r="F112" s="125">
        <v>41428</v>
      </c>
      <c r="G112" s="125">
        <v>20477</v>
      </c>
      <c r="H112" s="125">
        <v>20951</v>
      </c>
      <c r="I112" s="125">
        <v>154</v>
      </c>
      <c r="J112" s="125">
        <v>48</v>
      </c>
      <c r="K112" s="125">
        <v>106</v>
      </c>
    </row>
    <row r="113" spans="1:11" ht="18.75" customHeight="1" x14ac:dyDescent="0.2">
      <c r="A113" s="4" t="s">
        <v>40</v>
      </c>
      <c r="B113" s="125">
        <v>18795</v>
      </c>
      <c r="C113" s="125">
        <v>58145</v>
      </c>
      <c r="D113" s="125">
        <v>28762</v>
      </c>
      <c r="E113" s="125">
        <v>29383</v>
      </c>
      <c r="F113" s="125">
        <v>57809</v>
      </c>
      <c r="G113" s="125">
        <v>28609</v>
      </c>
      <c r="H113" s="125">
        <v>29200</v>
      </c>
      <c r="I113" s="125">
        <v>336</v>
      </c>
      <c r="J113" s="125">
        <v>153</v>
      </c>
      <c r="K113" s="125">
        <v>183</v>
      </c>
    </row>
    <row r="114" spans="1:11" ht="18.75" customHeight="1" x14ac:dyDescent="0.2">
      <c r="A114" s="4" t="s">
        <v>34</v>
      </c>
      <c r="B114" s="121">
        <v>11134</v>
      </c>
      <c r="C114" s="121">
        <v>34826</v>
      </c>
      <c r="D114" s="121">
        <v>17419</v>
      </c>
      <c r="E114" s="121">
        <v>17407</v>
      </c>
      <c r="F114" s="121">
        <v>34681</v>
      </c>
      <c r="G114" s="121">
        <v>17377</v>
      </c>
      <c r="H114" s="121">
        <v>17304</v>
      </c>
      <c r="I114" s="121">
        <v>145</v>
      </c>
      <c r="J114" s="121">
        <v>42</v>
      </c>
      <c r="K114" s="121">
        <v>103</v>
      </c>
    </row>
    <row r="115" spans="1:11" ht="18.75" customHeight="1" x14ac:dyDescent="0.25">
      <c r="A115" s="45" t="s">
        <v>35</v>
      </c>
      <c r="B115" s="121">
        <v>9488</v>
      </c>
      <c r="C115" s="121">
        <v>29651</v>
      </c>
      <c r="D115" s="121">
        <v>14843</v>
      </c>
      <c r="E115" s="121">
        <v>14808</v>
      </c>
      <c r="F115" s="121">
        <v>29519</v>
      </c>
      <c r="G115" s="121">
        <v>14787</v>
      </c>
      <c r="H115" s="121">
        <v>14732</v>
      </c>
      <c r="I115" s="121">
        <v>132</v>
      </c>
      <c r="J115" s="121">
        <v>56</v>
      </c>
      <c r="K115" s="121">
        <v>76</v>
      </c>
    </row>
    <row r="116" spans="1:11" ht="18.75" customHeight="1" x14ac:dyDescent="0.25">
      <c r="A116" s="45" t="s">
        <v>37</v>
      </c>
      <c r="B116" s="121">
        <v>2965</v>
      </c>
      <c r="C116" s="121">
        <v>9278</v>
      </c>
      <c r="D116" s="121">
        <v>5469</v>
      </c>
      <c r="E116" s="121">
        <v>3809</v>
      </c>
      <c r="F116" s="121">
        <v>7706</v>
      </c>
      <c r="G116" s="121">
        <v>4050</v>
      </c>
      <c r="H116" s="121">
        <v>3656</v>
      </c>
      <c r="I116" s="121">
        <v>1572</v>
      </c>
      <c r="J116" s="121">
        <v>1419</v>
      </c>
      <c r="K116" s="121">
        <v>153</v>
      </c>
    </row>
    <row r="117" spans="1:11" ht="18.75" customHeight="1" x14ac:dyDescent="0.25">
      <c r="A117" s="45" t="s">
        <v>38</v>
      </c>
      <c r="B117" s="121">
        <v>1229</v>
      </c>
      <c r="C117" s="121">
        <v>2633</v>
      </c>
      <c r="D117" s="121">
        <v>1379</v>
      </c>
      <c r="E117" s="121">
        <v>1254</v>
      </c>
      <c r="F117" s="121">
        <v>2609</v>
      </c>
      <c r="G117" s="121">
        <v>1376</v>
      </c>
      <c r="H117" s="121">
        <v>1233</v>
      </c>
      <c r="I117" s="121">
        <v>24</v>
      </c>
      <c r="J117" s="121">
        <v>3</v>
      </c>
      <c r="K117" s="121">
        <v>21</v>
      </c>
    </row>
    <row r="118" spans="1:11" ht="18.75" customHeight="1" x14ac:dyDescent="0.25">
      <c r="A118" s="45" t="s">
        <v>39</v>
      </c>
      <c r="B118" s="121">
        <v>1093</v>
      </c>
      <c r="C118" s="121">
        <v>2487</v>
      </c>
      <c r="D118" s="121">
        <v>1280</v>
      </c>
      <c r="E118" s="121">
        <v>1207</v>
      </c>
      <c r="F118" s="121">
        <v>2471</v>
      </c>
      <c r="G118" s="121">
        <v>1276</v>
      </c>
      <c r="H118" s="121">
        <v>1195</v>
      </c>
      <c r="I118" s="121">
        <v>16</v>
      </c>
      <c r="J118" s="121">
        <v>4</v>
      </c>
      <c r="K118" s="121">
        <v>12</v>
      </c>
    </row>
    <row r="119" spans="1:11" ht="18.75" customHeight="1" x14ac:dyDescent="0.25">
      <c r="A119" s="45" t="s">
        <v>41</v>
      </c>
      <c r="B119" s="121">
        <v>1938</v>
      </c>
      <c r="C119" s="121">
        <v>4901</v>
      </c>
      <c r="D119" s="121">
        <v>2877</v>
      </c>
      <c r="E119" s="121">
        <v>2024</v>
      </c>
      <c r="F119" s="121">
        <v>4122</v>
      </c>
      <c r="G119" s="121">
        <v>2171</v>
      </c>
      <c r="H119" s="121">
        <v>1951</v>
      </c>
      <c r="I119" s="121">
        <v>779</v>
      </c>
      <c r="J119" s="121">
        <v>706</v>
      </c>
      <c r="K119" s="121">
        <v>73</v>
      </c>
    </row>
    <row r="120" spans="1:11" ht="16.5" customHeight="1" x14ac:dyDescent="0.25">
      <c r="A120" s="45" t="s">
        <v>42</v>
      </c>
      <c r="B120" s="121">
        <v>1341</v>
      </c>
      <c r="C120" s="121">
        <v>2973</v>
      </c>
      <c r="D120" s="121">
        <v>1528</v>
      </c>
      <c r="E120" s="121">
        <v>1445</v>
      </c>
      <c r="F120" s="121">
        <v>2936</v>
      </c>
      <c r="G120" s="121">
        <v>1503</v>
      </c>
      <c r="H120" s="121">
        <v>1433</v>
      </c>
      <c r="I120" s="121">
        <v>37</v>
      </c>
      <c r="J120" s="121">
        <v>25</v>
      </c>
      <c r="K120" s="121">
        <v>12</v>
      </c>
    </row>
    <row r="121" spans="1:11" ht="16.5" customHeight="1" x14ac:dyDescent="0.25">
      <c r="A121" s="46" t="s">
        <v>43</v>
      </c>
      <c r="B121" s="122">
        <v>1314</v>
      </c>
      <c r="C121" s="122">
        <v>2778</v>
      </c>
      <c r="D121" s="122">
        <v>1406</v>
      </c>
      <c r="E121" s="122">
        <v>1372</v>
      </c>
      <c r="F121" s="122">
        <v>2750</v>
      </c>
      <c r="G121" s="122">
        <v>1390</v>
      </c>
      <c r="H121" s="122">
        <v>1360</v>
      </c>
      <c r="I121" s="122">
        <v>28</v>
      </c>
      <c r="J121" s="122">
        <v>16</v>
      </c>
      <c r="K121" s="122">
        <v>12</v>
      </c>
    </row>
  </sheetData>
  <mergeCells count="29">
    <mergeCell ref="A1:F1"/>
    <mergeCell ref="I21:K21"/>
    <mergeCell ref="F43:H43"/>
    <mergeCell ref="I43:K43"/>
    <mergeCell ref="A20:B20"/>
    <mergeCell ref="A21:A22"/>
    <mergeCell ref="B21:B22"/>
    <mergeCell ref="C21:E21"/>
    <mergeCell ref="F21:H21"/>
    <mergeCell ref="F3:H3"/>
    <mergeCell ref="I3:K3"/>
    <mergeCell ref="A3:A4"/>
    <mergeCell ref="B3:B4"/>
    <mergeCell ref="C3:E3"/>
    <mergeCell ref="A43:A44"/>
    <mergeCell ref="B43:B44"/>
    <mergeCell ref="C43:E43"/>
    <mergeCell ref="B99:B100"/>
    <mergeCell ref="C99:E99"/>
    <mergeCell ref="F99:H99"/>
    <mergeCell ref="I99:K99"/>
    <mergeCell ref="A63:B63"/>
    <mergeCell ref="F64:H64"/>
    <mergeCell ref="I64:K64"/>
    <mergeCell ref="A64:A65"/>
    <mergeCell ref="B64:B65"/>
    <mergeCell ref="C64:E64"/>
    <mergeCell ref="A98:B98"/>
    <mergeCell ref="A99:A100"/>
  </mergeCells>
  <phoneticPr fontId="23" type="noConversion"/>
  <pageMargins left="0.62986111640930176" right="0.55097222328186035" top="0.74763888120651245" bottom="0.7086111307144165" header="0.51152777671813965" footer="0.51152777671813965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122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10.21875" style="47" customWidth="1"/>
    <col min="2" max="6" width="10.33203125" style="47" customWidth="1"/>
    <col min="7" max="8" width="10.33203125" style="56" customWidth="1"/>
    <col min="9" max="11" width="8.21875" style="47" customWidth="1"/>
    <col min="12" max="16384" width="8.88671875" style="56"/>
  </cols>
  <sheetData>
    <row r="1" spans="1:11" s="47" customFormat="1" ht="30" customHeight="1" x14ac:dyDescent="0.2">
      <c r="A1" s="618" t="s">
        <v>329</v>
      </c>
      <c r="B1" s="618"/>
      <c r="C1" s="618"/>
      <c r="D1" s="618"/>
      <c r="E1" s="618"/>
      <c r="F1" s="618"/>
    </row>
    <row r="2" spans="1:11" s="47" customFormat="1" ht="19.5" customHeight="1" x14ac:dyDescent="0.2">
      <c r="A2" s="627" t="s">
        <v>283</v>
      </c>
      <c r="B2" s="627"/>
      <c r="E2" s="48"/>
    </row>
    <row r="3" spans="1:11" s="104" customFormat="1" ht="14.25" customHeight="1" x14ac:dyDescent="0.25">
      <c r="A3" s="650" t="s">
        <v>12</v>
      </c>
      <c r="B3" s="657" t="s">
        <v>144</v>
      </c>
      <c r="C3" s="666" t="s">
        <v>311</v>
      </c>
      <c r="D3" s="679"/>
      <c r="E3" s="650"/>
      <c r="F3" s="666" t="s">
        <v>282</v>
      </c>
      <c r="G3" s="679"/>
      <c r="H3" s="650"/>
      <c r="I3" s="666" t="s">
        <v>2</v>
      </c>
      <c r="J3" s="679"/>
      <c r="K3" s="679"/>
    </row>
    <row r="4" spans="1:11" s="104" customFormat="1" ht="14.25" customHeight="1" x14ac:dyDescent="0.25">
      <c r="A4" s="651"/>
      <c r="B4" s="658"/>
      <c r="C4" s="105" t="s">
        <v>11</v>
      </c>
      <c r="D4" s="106" t="s">
        <v>9</v>
      </c>
      <c r="E4" s="106" t="s">
        <v>10</v>
      </c>
      <c r="F4" s="106" t="s">
        <v>11</v>
      </c>
      <c r="G4" s="106" t="s">
        <v>9</v>
      </c>
      <c r="H4" s="106" t="s">
        <v>10</v>
      </c>
      <c r="I4" s="106" t="s">
        <v>11</v>
      </c>
      <c r="J4" s="106" t="s">
        <v>9</v>
      </c>
      <c r="K4" s="107" t="s">
        <v>10</v>
      </c>
    </row>
    <row r="5" spans="1:11" s="104" customFormat="1" ht="22.5" customHeight="1" x14ac:dyDescent="0.25">
      <c r="A5" s="108">
        <v>2010</v>
      </c>
      <c r="B5" s="171">
        <v>46449</v>
      </c>
      <c r="C5" s="171">
        <v>105483</v>
      </c>
      <c r="D5" s="171">
        <v>52705</v>
      </c>
      <c r="E5" s="171">
        <v>52778</v>
      </c>
      <c r="F5" s="171">
        <v>104449</v>
      </c>
      <c r="G5" s="171">
        <v>52221</v>
      </c>
      <c r="H5" s="171">
        <v>52228</v>
      </c>
      <c r="I5" s="171">
        <v>1034</v>
      </c>
      <c r="J5" s="171">
        <v>484</v>
      </c>
      <c r="K5" s="172">
        <v>550</v>
      </c>
    </row>
    <row r="6" spans="1:11" s="53" customFormat="1" ht="27" customHeight="1" x14ac:dyDescent="0.25">
      <c r="A6" s="4" t="s">
        <v>141</v>
      </c>
      <c r="B6" s="173">
        <v>2999</v>
      </c>
      <c r="C6" s="173">
        <v>5421</v>
      </c>
      <c r="D6" s="173">
        <v>2871</v>
      </c>
      <c r="E6" s="173">
        <v>2550</v>
      </c>
      <c r="F6" s="173">
        <v>5308</v>
      </c>
      <c r="G6" s="174">
        <v>2815</v>
      </c>
      <c r="H6" s="174">
        <v>2493</v>
      </c>
      <c r="I6" s="173">
        <v>113</v>
      </c>
      <c r="J6" s="173">
        <v>56</v>
      </c>
      <c r="K6" s="173">
        <v>57</v>
      </c>
    </row>
    <row r="7" spans="1:11" s="53" customFormat="1" ht="27" customHeight="1" x14ac:dyDescent="0.25">
      <c r="A7" s="4" t="s">
        <v>140</v>
      </c>
      <c r="B7" s="173">
        <v>2888</v>
      </c>
      <c r="C7" s="173">
        <v>5880</v>
      </c>
      <c r="D7" s="173">
        <v>2905</v>
      </c>
      <c r="E7" s="173">
        <v>2975</v>
      </c>
      <c r="F7" s="173">
        <v>5831</v>
      </c>
      <c r="G7" s="174">
        <v>2881</v>
      </c>
      <c r="H7" s="174">
        <v>2950</v>
      </c>
      <c r="I7" s="173">
        <v>49</v>
      </c>
      <c r="J7" s="173">
        <v>24</v>
      </c>
      <c r="K7" s="173">
        <v>25</v>
      </c>
    </row>
    <row r="8" spans="1:11" s="53" customFormat="1" ht="27" customHeight="1" x14ac:dyDescent="0.25">
      <c r="A8" s="4" t="s">
        <v>76</v>
      </c>
      <c r="B8" s="173">
        <v>4429</v>
      </c>
      <c r="C8" s="173">
        <v>8297</v>
      </c>
      <c r="D8" s="173">
        <v>4205</v>
      </c>
      <c r="E8" s="173">
        <v>4092</v>
      </c>
      <c r="F8" s="173">
        <v>8231</v>
      </c>
      <c r="G8" s="174">
        <v>4182</v>
      </c>
      <c r="H8" s="174">
        <v>4049</v>
      </c>
      <c r="I8" s="173">
        <v>66</v>
      </c>
      <c r="J8" s="173">
        <v>23</v>
      </c>
      <c r="K8" s="173">
        <v>43</v>
      </c>
    </row>
    <row r="9" spans="1:11" s="53" customFormat="1" ht="27" customHeight="1" x14ac:dyDescent="0.25">
      <c r="A9" s="4" t="s">
        <v>72</v>
      </c>
      <c r="B9" s="173">
        <v>3672</v>
      </c>
      <c r="C9" s="173">
        <v>9494</v>
      </c>
      <c r="D9" s="173">
        <v>4665</v>
      </c>
      <c r="E9" s="173">
        <v>4829</v>
      </c>
      <c r="F9" s="173">
        <v>9466</v>
      </c>
      <c r="G9" s="174">
        <v>4654</v>
      </c>
      <c r="H9" s="174">
        <v>4812</v>
      </c>
      <c r="I9" s="173">
        <v>28</v>
      </c>
      <c r="J9" s="173">
        <v>11</v>
      </c>
      <c r="K9" s="173">
        <v>17</v>
      </c>
    </row>
    <row r="10" spans="1:11" s="53" customFormat="1" ht="27" customHeight="1" x14ac:dyDescent="0.25">
      <c r="A10" s="4" t="s">
        <v>69</v>
      </c>
      <c r="B10" s="173">
        <v>4331</v>
      </c>
      <c r="C10" s="173">
        <v>9278</v>
      </c>
      <c r="D10" s="173">
        <v>4658</v>
      </c>
      <c r="E10" s="173">
        <v>4620</v>
      </c>
      <c r="F10" s="173">
        <v>9204</v>
      </c>
      <c r="G10" s="174">
        <v>4633</v>
      </c>
      <c r="H10" s="174">
        <v>4571</v>
      </c>
      <c r="I10" s="173">
        <v>74</v>
      </c>
      <c r="J10" s="173">
        <v>25</v>
      </c>
      <c r="K10" s="173">
        <v>49</v>
      </c>
    </row>
    <row r="11" spans="1:11" s="53" customFormat="1" ht="27" customHeight="1" x14ac:dyDescent="0.25">
      <c r="A11" s="4" t="s">
        <v>79</v>
      </c>
      <c r="B11" s="173">
        <v>4435</v>
      </c>
      <c r="C11" s="173">
        <v>11195</v>
      </c>
      <c r="D11" s="173">
        <v>5482</v>
      </c>
      <c r="E11" s="173">
        <v>5713</v>
      </c>
      <c r="F11" s="173">
        <v>11176</v>
      </c>
      <c r="G11" s="174">
        <v>5476</v>
      </c>
      <c r="H11" s="174">
        <v>5700</v>
      </c>
      <c r="I11" s="173">
        <v>19</v>
      </c>
      <c r="J11" s="173">
        <v>6</v>
      </c>
      <c r="K11" s="173">
        <v>13</v>
      </c>
    </row>
    <row r="12" spans="1:11" s="53" customFormat="1" ht="27" customHeight="1" x14ac:dyDescent="0.25">
      <c r="A12" s="4" t="s">
        <v>70</v>
      </c>
      <c r="B12" s="173">
        <v>2491</v>
      </c>
      <c r="C12" s="173">
        <v>5558</v>
      </c>
      <c r="D12" s="173">
        <v>2774</v>
      </c>
      <c r="E12" s="173">
        <v>2784</v>
      </c>
      <c r="F12" s="173">
        <v>5467</v>
      </c>
      <c r="G12" s="174">
        <v>2731</v>
      </c>
      <c r="H12" s="174">
        <v>2736</v>
      </c>
      <c r="I12" s="173">
        <v>91</v>
      </c>
      <c r="J12" s="173">
        <v>43</v>
      </c>
      <c r="K12" s="173">
        <v>48</v>
      </c>
    </row>
    <row r="13" spans="1:11" s="53" customFormat="1" ht="27" customHeight="1" x14ac:dyDescent="0.25">
      <c r="A13" s="4" t="s">
        <v>68</v>
      </c>
      <c r="B13" s="173">
        <v>2778</v>
      </c>
      <c r="C13" s="173">
        <v>6533</v>
      </c>
      <c r="D13" s="173">
        <v>3327</v>
      </c>
      <c r="E13" s="173">
        <v>3206</v>
      </c>
      <c r="F13" s="173">
        <v>6506</v>
      </c>
      <c r="G13" s="174">
        <v>3316</v>
      </c>
      <c r="H13" s="174">
        <v>3190</v>
      </c>
      <c r="I13" s="173">
        <v>27</v>
      </c>
      <c r="J13" s="173">
        <v>11</v>
      </c>
      <c r="K13" s="173">
        <v>16</v>
      </c>
    </row>
    <row r="14" spans="1:11" s="53" customFormat="1" ht="27" customHeight="1" x14ac:dyDescent="0.25">
      <c r="A14" s="4" t="s">
        <v>142</v>
      </c>
      <c r="B14" s="173">
        <v>2593</v>
      </c>
      <c r="C14" s="173">
        <v>4935</v>
      </c>
      <c r="D14" s="173">
        <v>2510</v>
      </c>
      <c r="E14" s="173">
        <v>2425</v>
      </c>
      <c r="F14" s="173">
        <v>4567</v>
      </c>
      <c r="G14" s="174">
        <v>2298</v>
      </c>
      <c r="H14" s="174">
        <v>2269</v>
      </c>
      <c r="I14" s="173">
        <v>368</v>
      </c>
      <c r="J14" s="173">
        <v>212</v>
      </c>
      <c r="K14" s="173">
        <v>156</v>
      </c>
    </row>
    <row r="15" spans="1:11" s="53" customFormat="1" ht="27" customHeight="1" x14ac:dyDescent="0.25">
      <c r="A15" s="4" t="s">
        <v>231</v>
      </c>
      <c r="B15" s="173">
        <v>3698</v>
      </c>
      <c r="C15" s="173">
        <v>7414</v>
      </c>
      <c r="D15" s="173">
        <v>3700</v>
      </c>
      <c r="E15" s="173">
        <v>3714</v>
      </c>
      <c r="F15" s="173">
        <v>7319</v>
      </c>
      <c r="G15" s="174">
        <v>3668</v>
      </c>
      <c r="H15" s="174">
        <v>3651</v>
      </c>
      <c r="I15" s="173">
        <v>95</v>
      </c>
      <c r="J15" s="173">
        <v>32</v>
      </c>
      <c r="K15" s="173">
        <v>63</v>
      </c>
    </row>
    <row r="16" spans="1:11" s="53" customFormat="1" ht="27" customHeight="1" x14ac:dyDescent="0.25">
      <c r="A16" s="4" t="s">
        <v>139</v>
      </c>
      <c r="B16" s="173">
        <v>5031</v>
      </c>
      <c r="C16" s="173">
        <v>13789</v>
      </c>
      <c r="D16" s="173">
        <v>6719</v>
      </c>
      <c r="E16" s="173">
        <v>7070</v>
      </c>
      <c r="F16" s="173">
        <v>13733</v>
      </c>
      <c r="G16" s="174">
        <v>6690</v>
      </c>
      <c r="H16" s="174">
        <v>7043</v>
      </c>
      <c r="I16" s="173">
        <v>56</v>
      </c>
      <c r="J16" s="173">
        <v>29</v>
      </c>
      <c r="K16" s="173">
        <v>27</v>
      </c>
    </row>
    <row r="17" spans="1:24" s="53" customFormat="1" ht="27" customHeight="1" x14ac:dyDescent="0.25">
      <c r="A17" s="4" t="s">
        <v>73</v>
      </c>
      <c r="B17" s="173">
        <v>3521</v>
      </c>
      <c r="C17" s="173">
        <v>9259</v>
      </c>
      <c r="D17" s="173">
        <v>4634</v>
      </c>
      <c r="E17" s="173">
        <v>4625</v>
      </c>
      <c r="F17" s="173">
        <v>9218</v>
      </c>
      <c r="G17" s="174">
        <v>4623</v>
      </c>
      <c r="H17" s="174">
        <v>4595</v>
      </c>
      <c r="I17" s="173">
        <v>41</v>
      </c>
      <c r="J17" s="173">
        <v>11</v>
      </c>
      <c r="K17" s="173">
        <v>30</v>
      </c>
    </row>
    <row r="18" spans="1:24" s="53" customFormat="1" ht="27" customHeight="1" x14ac:dyDescent="0.25">
      <c r="A18" s="7" t="s">
        <v>77</v>
      </c>
      <c r="B18" s="175">
        <v>3583</v>
      </c>
      <c r="C18" s="176">
        <v>8430</v>
      </c>
      <c r="D18" s="176">
        <v>4255</v>
      </c>
      <c r="E18" s="176">
        <v>4175</v>
      </c>
      <c r="F18" s="176">
        <v>8423</v>
      </c>
      <c r="G18" s="177">
        <v>4254</v>
      </c>
      <c r="H18" s="177">
        <v>4169</v>
      </c>
      <c r="I18" s="176">
        <v>7</v>
      </c>
      <c r="J18" s="176">
        <v>1</v>
      </c>
      <c r="K18" s="176">
        <v>6</v>
      </c>
    </row>
    <row r="19" spans="1:24" ht="15.75" x14ac:dyDescent="0.25">
      <c r="C19" s="54"/>
      <c r="D19" s="54"/>
      <c r="E19" s="54"/>
      <c r="F19" s="54"/>
      <c r="G19" s="55"/>
      <c r="H19" s="55"/>
      <c r="I19" s="54"/>
      <c r="J19" s="54"/>
      <c r="K19" s="54"/>
      <c r="L19" s="55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</row>
    <row r="21" spans="1:24" ht="18" x14ac:dyDescent="0.2">
      <c r="A21" s="178" t="s">
        <v>291</v>
      </c>
      <c r="E21" s="48"/>
      <c r="G21" s="47"/>
      <c r="H21" s="47"/>
      <c r="K21" s="34" t="s">
        <v>295</v>
      </c>
    </row>
    <row r="22" spans="1:24" ht="15.75" x14ac:dyDescent="0.2">
      <c r="A22" s="650" t="s">
        <v>20</v>
      </c>
      <c r="B22" s="657" t="s">
        <v>144</v>
      </c>
      <c r="C22" s="653" t="s">
        <v>284</v>
      </c>
      <c r="D22" s="653"/>
      <c r="E22" s="654"/>
      <c r="F22" s="652" t="s">
        <v>289</v>
      </c>
      <c r="G22" s="653"/>
      <c r="H22" s="654"/>
      <c r="I22" s="652" t="s">
        <v>2</v>
      </c>
      <c r="J22" s="653"/>
      <c r="K22" s="653"/>
    </row>
    <row r="23" spans="1:24" ht="15.75" x14ac:dyDescent="0.2">
      <c r="A23" s="651"/>
      <c r="B23" s="658"/>
      <c r="C23" s="105" t="s">
        <v>11</v>
      </c>
      <c r="D23" s="106" t="s">
        <v>9</v>
      </c>
      <c r="E23" s="106" t="s">
        <v>10</v>
      </c>
      <c r="F23" s="106" t="s">
        <v>11</v>
      </c>
      <c r="G23" s="106" t="s">
        <v>9</v>
      </c>
      <c r="H23" s="106" t="s">
        <v>10</v>
      </c>
      <c r="I23" s="106" t="s">
        <v>11</v>
      </c>
      <c r="J23" s="106" t="s">
        <v>9</v>
      </c>
      <c r="K23" s="107" t="s">
        <v>10</v>
      </c>
    </row>
    <row r="24" spans="1:24" ht="23.25" customHeight="1" x14ac:dyDescent="0.2">
      <c r="A24" s="108">
        <v>2010</v>
      </c>
      <c r="B24" s="171">
        <v>111381</v>
      </c>
      <c r="C24" s="171">
        <v>304417</v>
      </c>
      <c r="D24" s="171">
        <v>149792</v>
      </c>
      <c r="E24" s="171">
        <v>154625</v>
      </c>
      <c r="F24" s="171">
        <v>303219</v>
      </c>
      <c r="G24" s="171">
        <v>149345</v>
      </c>
      <c r="H24" s="171">
        <v>153874</v>
      </c>
      <c r="I24" s="171">
        <v>1198</v>
      </c>
      <c r="J24" s="171">
        <v>447</v>
      </c>
      <c r="K24" s="179">
        <v>751</v>
      </c>
    </row>
    <row r="25" spans="1:24" ht="23.25" customHeight="1" x14ac:dyDescent="0.2">
      <c r="A25" s="4" t="s">
        <v>132</v>
      </c>
      <c r="B25" s="173">
        <v>2583</v>
      </c>
      <c r="C25" s="173">
        <v>5700</v>
      </c>
      <c r="D25" s="173">
        <v>2854</v>
      </c>
      <c r="E25" s="173">
        <v>2846</v>
      </c>
      <c r="F25" s="173">
        <v>5661</v>
      </c>
      <c r="G25" s="180">
        <v>2849</v>
      </c>
      <c r="H25" s="180">
        <v>2812</v>
      </c>
      <c r="I25" s="173">
        <v>39</v>
      </c>
      <c r="J25" s="173">
        <v>5</v>
      </c>
      <c r="K25" s="173">
        <v>34</v>
      </c>
    </row>
    <row r="26" spans="1:24" ht="23.25" customHeight="1" x14ac:dyDescent="0.2">
      <c r="A26" s="4" t="s">
        <v>127</v>
      </c>
      <c r="B26" s="173">
        <v>2238</v>
      </c>
      <c r="C26" s="173">
        <v>5530</v>
      </c>
      <c r="D26" s="173">
        <v>2753</v>
      </c>
      <c r="E26" s="173">
        <v>2777</v>
      </c>
      <c r="F26" s="173">
        <v>5522</v>
      </c>
      <c r="G26" s="180">
        <v>2753</v>
      </c>
      <c r="H26" s="180">
        <v>2769</v>
      </c>
      <c r="I26" s="173">
        <v>8</v>
      </c>
      <c r="J26" s="173">
        <v>0</v>
      </c>
      <c r="K26" s="173">
        <v>8</v>
      </c>
    </row>
    <row r="27" spans="1:24" ht="23.25" customHeight="1" x14ac:dyDescent="0.2">
      <c r="A27" s="4" t="s">
        <v>188</v>
      </c>
      <c r="B27" s="173">
        <v>3940</v>
      </c>
      <c r="C27" s="173">
        <v>8842</v>
      </c>
      <c r="D27" s="173">
        <v>4399</v>
      </c>
      <c r="E27" s="173">
        <v>4443</v>
      </c>
      <c r="F27" s="173">
        <v>8787</v>
      </c>
      <c r="G27" s="180">
        <v>4388</v>
      </c>
      <c r="H27" s="180">
        <v>4399</v>
      </c>
      <c r="I27" s="173">
        <v>55</v>
      </c>
      <c r="J27" s="173">
        <v>11</v>
      </c>
      <c r="K27" s="173">
        <v>44</v>
      </c>
    </row>
    <row r="28" spans="1:24" ht="23.25" customHeight="1" x14ac:dyDescent="0.2">
      <c r="A28" s="4" t="s">
        <v>192</v>
      </c>
      <c r="B28" s="173">
        <v>2745</v>
      </c>
      <c r="C28" s="173">
        <v>6007</v>
      </c>
      <c r="D28" s="173">
        <v>3104</v>
      </c>
      <c r="E28" s="173">
        <v>2903</v>
      </c>
      <c r="F28" s="173">
        <v>5984</v>
      </c>
      <c r="G28" s="180">
        <v>3097</v>
      </c>
      <c r="H28" s="180">
        <v>2887</v>
      </c>
      <c r="I28" s="173">
        <v>23</v>
      </c>
      <c r="J28" s="173">
        <v>7</v>
      </c>
      <c r="K28" s="173">
        <v>16</v>
      </c>
    </row>
    <row r="29" spans="1:24" ht="23.25" customHeight="1" x14ac:dyDescent="0.2">
      <c r="A29" s="4" t="s">
        <v>135</v>
      </c>
      <c r="B29" s="173">
        <v>4699</v>
      </c>
      <c r="C29" s="173">
        <v>11089</v>
      </c>
      <c r="D29" s="173">
        <v>5660</v>
      </c>
      <c r="E29" s="173">
        <v>5429</v>
      </c>
      <c r="F29" s="173">
        <v>11036</v>
      </c>
      <c r="G29" s="180">
        <v>5635</v>
      </c>
      <c r="H29" s="180">
        <v>5401</v>
      </c>
      <c r="I29" s="173">
        <v>53</v>
      </c>
      <c r="J29" s="173">
        <v>25</v>
      </c>
      <c r="K29" s="173">
        <v>28</v>
      </c>
    </row>
    <row r="30" spans="1:24" ht="23.25" customHeight="1" x14ac:dyDescent="0.2">
      <c r="A30" s="4" t="s">
        <v>133</v>
      </c>
      <c r="B30" s="173">
        <v>4478</v>
      </c>
      <c r="C30" s="173">
        <v>12670</v>
      </c>
      <c r="D30" s="173">
        <v>6336</v>
      </c>
      <c r="E30" s="173">
        <v>6334</v>
      </c>
      <c r="F30" s="173">
        <v>12495</v>
      </c>
      <c r="G30" s="180">
        <v>6272</v>
      </c>
      <c r="H30" s="180">
        <v>6223</v>
      </c>
      <c r="I30" s="173">
        <v>175</v>
      </c>
      <c r="J30" s="173">
        <v>64</v>
      </c>
      <c r="K30" s="173">
        <v>111</v>
      </c>
    </row>
    <row r="31" spans="1:24" ht="23.25" customHeight="1" x14ac:dyDescent="0.2">
      <c r="A31" s="4" t="s">
        <v>222</v>
      </c>
      <c r="B31" s="173">
        <v>10070</v>
      </c>
      <c r="C31" s="173">
        <v>25381</v>
      </c>
      <c r="D31" s="173">
        <v>12426</v>
      </c>
      <c r="E31" s="173">
        <v>12955</v>
      </c>
      <c r="F31" s="173">
        <v>25279</v>
      </c>
      <c r="G31" s="181">
        <v>12390</v>
      </c>
      <c r="H31" s="181">
        <v>12889</v>
      </c>
      <c r="I31" s="173">
        <v>102</v>
      </c>
      <c r="J31" s="173">
        <v>36</v>
      </c>
      <c r="K31" s="173">
        <v>66</v>
      </c>
    </row>
    <row r="32" spans="1:24" ht="23.25" customHeight="1" x14ac:dyDescent="0.2">
      <c r="A32" s="4" t="s">
        <v>189</v>
      </c>
      <c r="B32" s="173">
        <v>10576</v>
      </c>
      <c r="C32" s="173">
        <v>25426</v>
      </c>
      <c r="D32" s="173">
        <v>12491</v>
      </c>
      <c r="E32" s="173">
        <v>12935</v>
      </c>
      <c r="F32" s="173">
        <v>25375</v>
      </c>
      <c r="G32" s="181">
        <v>12476</v>
      </c>
      <c r="H32" s="181">
        <v>12899</v>
      </c>
      <c r="I32" s="173">
        <v>51</v>
      </c>
      <c r="J32" s="173">
        <v>15</v>
      </c>
      <c r="K32" s="173">
        <v>36</v>
      </c>
    </row>
    <row r="33" spans="1:11" ht="23.25" customHeight="1" x14ac:dyDescent="0.2">
      <c r="A33" s="4" t="s">
        <v>201</v>
      </c>
      <c r="B33" s="173">
        <v>6696</v>
      </c>
      <c r="C33" s="173">
        <v>16658</v>
      </c>
      <c r="D33" s="173">
        <v>8028</v>
      </c>
      <c r="E33" s="173">
        <v>8630</v>
      </c>
      <c r="F33" s="173">
        <v>16583</v>
      </c>
      <c r="G33" s="181">
        <v>8017</v>
      </c>
      <c r="H33" s="181">
        <v>8566</v>
      </c>
      <c r="I33" s="173">
        <v>75</v>
      </c>
      <c r="J33" s="173">
        <v>11</v>
      </c>
      <c r="K33" s="173">
        <v>64</v>
      </c>
    </row>
    <row r="34" spans="1:11" ht="23.25" customHeight="1" x14ac:dyDescent="0.2">
      <c r="A34" s="4" t="s">
        <v>198</v>
      </c>
      <c r="B34" s="173">
        <v>6750</v>
      </c>
      <c r="C34" s="173">
        <v>17878</v>
      </c>
      <c r="D34" s="173">
        <v>8915</v>
      </c>
      <c r="E34" s="173">
        <v>8963</v>
      </c>
      <c r="F34" s="173">
        <v>17857</v>
      </c>
      <c r="G34" s="181">
        <v>8910</v>
      </c>
      <c r="H34" s="181">
        <v>8947</v>
      </c>
      <c r="I34" s="173">
        <v>21</v>
      </c>
      <c r="J34" s="173">
        <v>5</v>
      </c>
      <c r="K34" s="173">
        <v>16</v>
      </c>
    </row>
    <row r="35" spans="1:11" ht="23.25" customHeight="1" x14ac:dyDescent="0.2">
      <c r="A35" s="4" t="s">
        <v>206</v>
      </c>
      <c r="B35" s="173">
        <v>4645</v>
      </c>
      <c r="C35" s="173">
        <v>12853</v>
      </c>
      <c r="D35" s="173">
        <v>6459</v>
      </c>
      <c r="E35" s="173">
        <v>6394</v>
      </c>
      <c r="F35" s="173">
        <v>12840</v>
      </c>
      <c r="G35" s="181">
        <v>6458</v>
      </c>
      <c r="H35" s="181">
        <v>6382</v>
      </c>
      <c r="I35" s="173">
        <v>13</v>
      </c>
      <c r="J35" s="173">
        <v>1</v>
      </c>
      <c r="K35" s="173">
        <v>12</v>
      </c>
    </row>
    <row r="36" spans="1:11" ht="23.25" customHeight="1" x14ac:dyDescent="0.2">
      <c r="A36" s="4" t="s">
        <v>202</v>
      </c>
      <c r="B36" s="182">
        <v>7341</v>
      </c>
      <c r="C36" s="182">
        <v>22171</v>
      </c>
      <c r="D36" s="182">
        <v>10890</v>
      </c>
      <c r="E36" s="182">
        <v>11281</v>
      </c>
      <c r="F36" s="182">
        <v>22145</v>
      </c>
      <c r="G36" s="181">
        <v>10881</v>
      </c>
      <c r="H36" s="181">
        <v>11264</v>
      </c>
      <c r="I36" s="182">
        <v>26</v>
      </c>
      <c r="J36" s="182">
        <v>9</v>
      </c>
      <c r="K36" s="182">
        <v>17</v>
      </c>
    </row>
    <row r="37" spans="1:11" ht="23.25" customHeight="1" x14ac:dyDescent="0.2">
      <c r="A37" s="4" t="s">
        <v>134</v>
      </c>
      <c r="B37" s="182">
        <v>2723</v>
      </c>
      <c r="C37" s="182">
        <v>6550</v>
      </c>
      <c r="D37" s="182">
        <v>3421</v>
      </c>
      <c r="E37" s="182">
        <v>3129</v>
      </c>
      <c r="F37" s="182">
        <v>6467</v>
      </c>
      <c r="G37" s="181">
        <v>3364</v>
      </c>
      <c r="H37" s="181">
        <v>3103</v>
      </c>
      <c r="I37" s="182">
        <v>83</v>
      </c>
      <c r="J37" s="182">
        <v>57</v>
      </c>
      <c r="K37" s="182">
        <v>26</v>
      </c>
    </row>
    <row r="38" spans="1:11" ht="23.25" customHeight="1" x14ac:dyDescent="0.2">
      <c r="A38" s="4" t="s">
        <v>191</v>
      </c>
      <c r="B38" s="182">
        <v>8546</v>
      </c>
      <c r="C38" s="182">
        <v>25117</v>
      </c>
      <c r="D38" s="182">
        <v>12055</v>
      </c>
      <c r="E38" s="182">
        <v>13062</v>
      </c>
      <c r="F38" s="182">
        <v>25000</v>
      </c>
      <c r="G38" s="181">
        <v>12022</v>
      </c>
      <c r="H38" s="181">
        <v>12978</v>
      </c>
      <c r="I38" s="182">
        <v>117</v>
      </c>
      <c r="J38" s="182">
        <v>33</v>
      </c>
      <c r="K38" s="182">
        <v>84</v>
      </c>
    </row>
    <row r="39" spans="1:11" ht="23.25" customHeight="1" x14ac:dyDescent="0.2">
      <c r="A39" s="4" t="s">
        <v>224</v>
      </c>
      <c r="B39" s="182">
        <v>9164</v>
      </c>
      <c r="C39" s="182">
        <v>30066</v>
      </c>
      <c r="D39" s="182">
        <v>14663</v>
      </c>
      <c r="E39" s="182">
        <v>15403</v>
      </c>
      <c r="F39" s="182">
        <v>30032</v>
      </c>
      <c r="G39" s="181">
        <v>14648</v>
      </c>
      <c r="H39" s="181">
        <v>15384</v>
      </c>
      <c r="I39" s="182">
        <v>34</v>
      </c>
      <c r="J39" s="182">
        <v>15</v>
      </c>
      <c r="K39" s="182">
        <v>19</v>
      </c>
    </row>
    <row r="40" spans="1:11" ht="23.25" customHeight="1" x14ac:dyDescent="0.2">
      <c r="A40" s="4" t="s">
        <v>145</v>
      </c>
      <c r="B40" s="182">
        <v>10126</v>
      </c>
      <c r="C40" s="182">
        <v>30656</v>
      </c>
      <c r="D40" s="182">
        <v>14966</v>
      </c>
      <c r="E40" s="182">
        <v>15690</v>
      </c>
      <c r="F40" s="182">
        <v>30471</v>
      </c>
      <c r="G40" s="180">
        <v>14881</v>
      </c>
      <c r="H40" s="180">
        <v>15590</v>
      </c>
      <c r="I40" s="182">
        <v>185</v>
      </c>
      <c r="J40" s="182">
        <v>85</v>
      </c>
      <c r="K40" s="182">
        <v>100</v>
      </c>
    </row>
    <row r="41" spans="1:11" ht="23.25" customHeight="1" x14ac:dyDescent="0.2">
      <c r="A41" s="7" t="s">
        <v>143</v>
      </c>
      <c r="B41" s="176">
        <v>14061</v>
      </c>
      <c r="C41" s="176">
        <v>41823</v>
      </c>
      <c r="D41" s="176">
        <v>20372</v>
      </c>
      <c r="E41" s="176">
        <v>21451</v>
      </c>
      <c r="F41" s="176">
        <v>41685</v>
      </c>
      <c r="G41" s="183">
        <v>20304</v>
      </c>
      <c r="H41" s="183">
        <v>21381</v>
      </c>
      <c r="I41" s="176">
        <v>138</v>
      </c>
      <c r="J41" s="176">
        <v>68</v>
      </c>
      <c r="K41" s="176">
        <v>70</v>
      </c>
    </row>
    <row r="43" spans="1:11" ht="18" x14ac:dyDescent="0.25">
      <c r="A43" s="184" t="s">
        <v>301</v>
      </c>
    </row>
    <row r="44" spans="1:11" s="185" customFormat="1" ht="15.75" x14ac:dyDescent="0.15">
      <c r="A44" s="650" t="s">
        <v>247</v>
      </c>
      <c r="B44" s="657" t="s">
        <v>21</v>
      </c>
      <c r="C44" s="652" t="s">
        <v>316</v>
      </c>
      <c r="D44" s="653"/>
      <c r="E44" s="654"/>
      <c r="F44" s="652" t="s">
        <v>313</v>
      </c>
      <c r="G44" s="653"/>
      <c r="H44" s="654"/>
      <c r="I44" s="652" t="s">
        <v>2</v>
      </c>
      <c r="J44" s="653"/>
      <c r="K44" s="653"/>
    </row>
    <row r="45" spans="1:11" s="185" customFormat="1" ht="15.75" x14ac:dyDescent="0.15">
      <c r="A45" s="651"/>
      <c r="B45" s="658"/>
      <c r="C45" s="106" t="s">
        <v>11</v>
      </c>
      <c r="D45" s="106" t="s">
        <v>9</v>
      </c>
      <c r="E45" s="106" t="s">
        <v>10</v>
      </c>
      <c r="F45" s="106" t="s">
        <v>11</v>
      </c>
      <c r="G45" s="141" t="s">
        <v>9</v>
      </c>
      <c r="H45" s="141" t="s">
        <v>10</v>
      </c>
      <c r="I45" s="106" t="s">
        <v>11</v>
      </c>
      <c r="J45" s="106" t="s">
        <v>9</v>
      </c>
      <c r="K45" s="107" t="s">
        <v>10</v>
      </c>
    </row>
    <row r="46" spans="1:11" s="189" customFormat="1" ht="24.75" customHeight="1" x14ac:dyDescent="0.15">
      <c r="A46" s="186">
        <v>2010</v>
      </c>
      <c r="B46" s="187">
        <v>81316</v>
      </c>
      <c r="C46" s="187">
        <v>217844</v>
      </c>
      <c r="D46" s="187">
        <v>105930</v>
      </c>
      <c r="E46" s="187">
        <v>111914</v>
      </c>
      <c r="F46" s="187">
        <v>216863</v>
      </c>
      <c r="G46" s="188">
        <v>105612</v>
      </c>
      <c r="H46" s="188">
        <v>111251</v>
      </c>
      <c r="I46" s="187">
        <v>981</v>
      </c>
      <c r="J46" s="187">
        <v>318</v>
      </c>
      <c r="K46" s="187">
        <v>663</v>
      </c>
    </row>
    <row r="47" spans="1:11" s="185" customFormat="1" ht="24.75" customHeight="1" x14ac:dyDescent="0.15">
      <c r="A47" s="190" t="s">
        <v>59</v>
      </c>
      <c r="B47" s="191">
        <v>3914</v>
      </c>
      <c r="C47" s="191">
        <v>9772</v>
      </c>
      <c r="D47" s="191">
        <v>4676</v>
      </c>
      <c r="E47" s="191">
        <v>5096</v>
      </c>
      <c r="F47" s="191">
        <v>9721</v>
      </c>
      <c r="G47" s="192">
        <v>4659</v>
      </c>
      <c r="H47" s="192">
        <v>5062</v>
      </c>
      <c r="I47" s="191">
        <v>51</v>
      </c>
      <c r="J47" s="191">
        <v>17</v>
      </c>
      <c r="K47" s="191">
        <v>34</v>
      </c>
    </row>
    <row r="48" spans="1:11" s="185" customFormat="1" ht="24.75" customHeight="1" x14ac:dyDescent="0.15">
      <c r="A48" s="190" t="s">
        <v>226</v>
      </c>
      <c r="B48" s="191">
        <v>3377</v>
      </c>
      <c r="C48" s="191">
        <v>8710</v>
      </c>
      <c r="D48" s="191">
        <v>4227</v>
      </c>
      <c r="E48" s="191">
        <v>4483</v>
      </c>
      <c r="F48" s="191">
        <v>8655</v>
      </c>
      <c r="G48" s="192">
        <v>4216</v>
      </c>
      <c r="H48" s="192">
        <v>4439</v>
      </c>
      <c r="I48" s="191">
        <v>55</v>
      </c>
      <c r="J48" s="191">
        <v>11</v>
      </c>
      <c r="K48" s="191">
        <v>44</v>
      </c>
    </row>
    <row r="49" spans="1:11" s="185" customFormat="1" ht="24.75" customHeight="1" x14ac:dyDescent="0.15">
      <c r="A49" s="190" t="s">
        <v>270</v>
      </c>
      <c r="B49" s="191">
        <v>4611</v>
      </c>
      <c r="C49" s="191">
        <v>12171</v>
      </c>
      <c r="D49" s="191">
        <v>5881</v>
      </c>
      <c r="E49" s="191">
        <v>6290</v>
      </c>
      <c r="F49" s="191">
        <v>12161</v>
      </c>
      <c r="G49" s="192">
        <v>5881</v>
      </c>
      <c r="H49" s="192">
        <v>6280</v>
      </c>
      <c r="I49" s="191">
        <v>10</v>
      </c>
      <c r="J49" s="121">
        <v>0</v>
      </c>
      <c r="K49" s="191">
        <v>10</v>
      </c>
    </row>
    <row r="50" spans="1:11" s="185" customFormat="1" ht="24.75" customHeight="1" x14ac:dyDescent="0.15">
      <c r="A50" s="190" t="s">
        <v>225</v>
      </c>
      <c r="B50" s="191">
        <v>6741</v>
      </c>
      <c r="C50" s="191">
        <v>17226</v>
      </c>
      <c r="D50" s="191">
        <v>8226</v>
      </c>
      <c r="E50" s="191">
        <v>9000</v>
      </c>
      <c r="F50" s="191">
        <v>17121</v>
      </c>
      <c r="G50" s="192">
        <v>8189</v>
      </c>
      <c r="H50" s="192">
        <v>8932</v>
      </c>
      <c r="I50" s="191">
        <v>105</v>
      </c>
      <c r="J50" s="191">
        <v>37</v>
      </c>
      <c r="K50" s="191">
        <v>68</v>
      </c>
    </row>
    <row r="51" spans="1:11" s="185" customFormat="1" ht="24.75" customHeight="1" x14ac:dyDescent="0.15">
      <c r="A51" s="190" t="s">
        <v>190</v>
      </c>
      <c r="B51" s="191">
        <v>8560</v>
      </c>
      <c r="C51" s="191">
        <v>28750</v>
      </c>
      <c r="D51" s="191">
        <v>13537</v>
      </c>
      <c r="E51" s="191">
        <v>15213</v>
      </c>
      <c r="F51" s="191">
        <v>28731</v>
      </c>
      <c r="G51" s="192">
        <v>13527</v>
      </c>
      <c r="H51" s="192">
        <v>15204</v>
      </c>
      <c r="I51" s="191">
        <v>19</v>
      </c>
      <c r="J51" s="191">
        <v>10</v>
      </c>
      <c r="K51" s="191">
        <v>9</v>
      </c>
    </row>
    <row r="52" spans="1:11" s="185" customFormat="1" ht="24.75" customHeight="1" x14ac:dyDescent="0.15">
      <c r="A52" s="190" t="s">
        <v>63</v>
      </c>
      <c r="B52" s="191">
        <v>3196</v>
      </c>
      <c r="C52" s="191">
        <v>6354</v>
      </c>
      <c r="D52" s="191">
        <v>3269</v>
      </c>
      <c r="E52" s="191">
        <v>3085</v>
      </c>
      <c r="F52" s="191">
        <v>6316</v>
      </c>
      <c r="G52" s="192">
        <v>3258</v>
      </c>
      <c r="H52" s="192">
        <v>3058</v>
      </c>
      <c r="I52" s="191">
        <v>38</v>
      </c>
      <c r="J52" s="191">
        <v>11</v>
      </c>
      <c r="K52" s="191">
        <v>27</v>
      </c>
    </row>
    <row r="53" spans="1:11" s="185" customFormat="1" ht="24.75" customHeight="1" x14ac:dyDescent="0.15">
      <c r="A53" s="190" t="s">
        <v>56</v>
      </c>
      <c r="B53" s="191">
        <v>5107</v>
      </c>
      <c r="C53" s="191">
        <v>10854</v>
      </c>
      <c r="D53" s="191">
        <v>5543</v>
      </c>
      <c r="E53" s="191">
        <v>5311</v>
      </c>
      <c r="F53" s="191">
        <v>10772</v>
      </c>
      <c r="G53" s="192">
        <v>5526</v>
      </c>
      <c r="H53" s="192">
        <v>5246</v>
      </c>
      <c r="I53" s="191">
        <v>82</v>
      </c>
      <c r="J53" s="191">
        <v>17</v>
      </c>
      <c r="K53" s="191">
        <v>65</v>
      </c>
    </row>
    <row r="54" spans="1:11" s="185" customFormat="1" ht="24.75" customHeight="1" x14ac:dyDescent="0.15">
      <c r="A54" s="190" t="s">
        <v>194</v>
      </c>
      <c r="B54" s="191">
        <v>4863</v>
      </c>
      <c r="C54" s="191">
        <v>11388</v>
      </c>
      <c r="D54" s="191">
        <v>5794</v>
      </c>
      <c r="E54" s="191">
        <v>5594</v>
      </c>
      <c r="F54" s="191">
        <v>11370</v>
      </c>
      <c r="G54" s="192">
        <v>5790</v>
      </c>
      <c r="H54" s="192">
        <v>5580</v>
      </c>
      <c r="I54" s="191">
        <v>18</v>
      </c>
      <c r="J54" s="191">
        <v>4</v>
      </c>
      <c r="K54" s="191">
        <v>14</v>
      </c>
    </row>
    <row r="55" spans="1:11" s="185" customFormat="1" ht="24.75" customHeight="1" x14ac:dyDescent="0.15">
      <c r="A55" s="190" t="s">
        <v>180</v>
      </c>
      <c r="B55" s="191">
        <v>3485</v>
      </c>
      <c r="C55" s="191">
        <v>8410</v>
      </c>
      <c r="D55" s="191">
        <v>4206</v>
      </c>
      <c r="E55" s="191">
        <v>4204</v>
      </c>
      <c r="F55" s="191">
        <v>8396</v>
      </c>
      <c r="G55" s="192">
        <v>4204</v>
      </c>
      <c r="H55" s="192">
        <v>4192</v>
      </c>
      <c r="I55" s="191">
        <v>14</v>
      </c>
      <c r="J55" s="191">
        <v>2</v>
      </c>
      <c r="K55" s="191">
        <v>12</v>
      </c>
    </row>
    <row r="56" spans="1:11" s="185" customFormat="1" ht="24.75" customHeight="1" x14ac:dyDescent="0.15">
      <c r="A56" s="190" t="s">
        <v>182</v>
      </c>
      <c r="B56" s="191">
        <v>3253</v>
      </c>
      <c r="C56" s="191">
        <v>8612</v>
      </c>
      <c r="D56" s="191">
        <v>4219</v>
      </c>
      <c r="E56" s="191">
        <v>4393</v>
      </c>
      <c r="F56" s="191">
        <v>8559</v>
      </c>
      <c r="G56" s="192">
        <v>4197</v>
      </c>
      <c r="H56" s="192">
        <v>4362</v>
      </c>
      <c r="I56" s="191">
        <v>53</v>
      </c>
      <c r="J56" s="191">
        <v>22</v>
      </c>
      <c r="K56" s="191">
        <v>31</v>
      </c>
    </row>
    <row r="57" spans="1:11" s="185" customFormat="1" ht="24.75" customHeight="1" x14ac:dyDescent="0.15">
      <c r="A57" s="190" t="s">
        <v>210</v>
      </c>
      <c r="B57" s="191">
        <v>2790</v>
      </c>
      <c r="C57" s="191">
        <v>6308</v>
      </c>
      <c r="D57" s="191">
        <v>3175</v>
      </c>
      <c r="E57" s="191">
        <v>3133</v>
      </c>
      <c r="F57" s="191">
        <v>6297</v>
      </c>
      <c r="G57" s="192">
        <v>3174</v>
      </c>
      <c r="H57" s="192">
        <v>3123</v>
      </c>
      <c r="I57" s="191">
        <v>11</v>
      </c>
      <c r="J57" s="191">
        <v>1</v>
      </c>
      <c r="K57" s="191">
        <v>10</v>
      </c>
    </row>
    <row r="58" spans="1:11" s="185" customFormat="1" ht="24.75" customHeight="1" x14ac:dyDescent="0.15">
      <c r="A58" s="190" t="s">
        <v>152</v>
      </c>
      <c r="B58" s="191">
        <v>7405</v>
      </c>
      <c r="C58" s="191">
        <v>20303</v>
      </c>
      <c r="D58" s="191">
        <v>10013</v>
      </c>
      <c r="E58" s="191">
        <v>10290</v>
      </c>
      <c r="F58" s="191">
        <v>20192</v>
      </c>
      <c r="G58" s="192">
        <v>9974</v>
      </c>
      <c r="H58" s="192">
        <v>10218</v>
      </c>
      <c r="I58" s="191">
        <v>111</v>
      </c>
      <c r="J58" s="191">
        <v>39</v>
      </c>
      <c r="K58" s="191">
        <v>72</v>
      </c>
    </row>
    <row r="59" spans="1:11" s="185" customFormat="1" ht="24.75" customHeight="1" x14ac:dyDescent="0.15">
      <c r="A59" s="190" t="s">
        <v>150</v>
      </c>
      <c r="B59" s="191">
        <v>4269</v>
      </c>
      <c r="C59" s="191">
        <v>10895</v>
      </c>
      <c r="D59" s="191">
        <v>5423</v>
      </c>
      <c r="E59" s="191">
        <v>5472</v>
      </c>
      <c r="F59" s="191">
        <v>10878</v>
      </c>
      <c r="G59" s="192">
        <v>5417</v>
      </c>
      <c r="H59" s="192">
        <v>5461</v>
      </c>
      <c r="I59" s="191">
        <v>17</v>
      </c>
      <c r="J59" s="191">
        <v>6</v>
      </c>
      <c r="K59" s="191">
        <v>11</v>
      </c>
    </row>
    <row r="60" spans="1:11" s="185" customFormat="1" ht="24.75" customHeight="1" x14ac:dyDescent="0.15">
      <c r="A60" s="190" t="s">
        <v>62</v>
      </c>
      <c r="B60" s="191">
        <v>14651</v>
      </c>
      <c r="C60" s="191">
        <v>44999</v>
      </c>
      <c r="D60" s="191">
        <v>21338</v>
      </c>
      <c r="E60" s="191">
        <v>23661</v>
      </c>
      <c r="F60" s="191">
        <v>44666</v>
      </c>
      <c r="G60" s="192">
        <v>21215</v>
      </c>
      <c r="H60" s="192">
        <v>23451</v>
      </c>
      <c r="I60" s="191">
        <v>333</v>
      </c>
      <c r="J60" s="191">
        <v>123</v>
      </c>
      <c r="K60" s="191">
        <v>210</v>
      </c>
    </row>
    <row r="61" spans="1:11" s="185" customFormat="1" ht="24.75" customHeight="1" x14ac:dyDescent="0.15">
      <c r="A61" s="190" t="s">
        <v>61</v>
      </c>
      <c r="B61" s="191">
        <v>2246</v>
      </c>
      <c r="C61" s="191">
        <v>6513</v>
      </c>
      <c r="D61" s="191">
        <v>3183</v>
      </c>
      <c r="E61" s="191">
        <v>3330</v>
      </c>
      <c r="F61" s="191">
        <v>6489</v>
      </c>
      <c r="G61" s="192">
        <v>3173</v>
      </c>
      <c r="H61" s="192">
        <v>3316</v>
      </c>
      <c r="I61" s="191">
        <v>24</v>
      </c>
      <c r="J61" s="191">
        <v>10</v>
      </c>
      <c r="K61" s="191">
        <v>14</v>
      </c>
    </row>
    <row r="62" spans="1:11" s="185" customFormat="1" ht="24.75" customHeight="1" x14ac:dyDescent="0.15">
      <c r="A62" s="193" t="s">
        <v>60</v>
      </c>
      <c r="B62" s="9">
        <v>2848</v>
      </c>
      <c r="C62" s="9">
        <v>6579</v>
      </c>
      <c r="D62" s="9">
        <v>3220</v>
      </c>
      <c r="E62" s="9">
        <v>3359</v>
      </c>
      <c r="F62" s="9">
        <v>6539</v>
      </c>
      <c r="G62" s="10">
        <v>3212</v>
      </c>
      <c r="H62" s="10">
        <v>3327</v>
      </c>
      <c r="I62" s="9">
        <v>40</v>
      </c>
      <c r="J62" s="9">
        <v>8</v>
      </c>
      <c r="K62" s="9">
        <v>32</v>
      </c>
    </row>
    <row r="64" spans="1:11" ht="18" x14ac:dyDescent="0.2">
      <c r="A64" s="627" t="s">
        <v>298</v>
      </c>
      <c r="B64" s="627"/>
      <c r="E64" s="48"/>
      <c r="G64" s="47"/>
      <c r="H64" s="47"/>
      <c r="K64" s="34" t="s">
        <v>285</v>
      </c>
    </row>
    <row r="65" spans="1:11" s="140" customFormat="1" x14ac:dyDescent="0.15">
      <c r="A65" s="677" t="s">
        <v>12</v>
      </c>
      <c r="B65" s="677" t="s">
        <v>144</v>
      </c>
      <c r="C65" s="668" t="s">
        <v>249</v>
      </c>
      <c r="D65" s="668"/>
      <c r="E65" s="668"/>
      <c r="F65" s="668" t="s">
        <v>281</v>
      </c>
      <c r="G65" s="668"/>
      <c r="H65" s="668"/>
      <c r="I65" s="668" t="s">
        <v>310</v>
      </c>
      <c r="J65" s="668"/>
      <c r="K65" s="669"/>
    </row>
    <row r="66" spans="1:11" s="140" customFormat="1" x14ac:dyDescent="0.15">
      <c r="A66" s="678"/>
      <c r="B66" s="678"/>
      <c r="C66" s="194" t="s">
        <v>11</v>
      </c>
      <c r="D66" s="194" t="s">
        <v>9</v>
      </c>
      <c r="E66" s="194" t="s">
        <v>10</v>
      </c>
      <c r="F66" s="194" t="s">
        <v>11</v>
      </c>
      <c r="G66" s="194" t="s">
        <v>9</v>
      </c>
      <c r="H66" s="194" t="s">
        <v>10</v>
      </c>
      <c r="I66" s="194" t="s">
        <v>11</v>
      </c>
      <c r="J66" s="194" t="s">
        <v>9</v>
      </c>
      <c r="K66" s="195" t="s">
        <v>10</v>
      </c>
    </row>
    <row r="67" spans="1:11" s="144" customFormat="1" x14ac:dyDescent="0.15">
      <c r="A67" s="196">
        <v>2010</v>
      </c>
      <c r="B67" s="197">
        <f t="shared" ref="B67:K67" si="0">SUM(B68:B93)</f>
        <v>174151</v>
      </c>
      <c r="C67" s="197">
        <f t="shared" si="0"/>
        <v>470407</v>
      </c>
      <c r="D67" s="197">
        <f t="shared" si="0"/>
        <v>233830</v>
      </c>
      <c r="E67" s="197">
        <f t="shared" si="0"/>
        <v>236577</v>
      </c>
      <c r="F67" s="197">
        <f t="shared" si="0"/>
        <v>466866</v>
      </c>
      <c r="G67" s="197">
        <f t="shared" si="0"/>
        <v>232226</v>
      </c>
      <c r="H67" s="197">
        <f t="shared" si="0"/>
        <v>234640</v>
      </c>
      <c r="I67" s="197">
        <f t="shared" si="0"/>
        <v>3541</v>
      </c>
      <c r="J67" s="197">
        <f t="shared" si="0"/>
        <v>1604</v>
      </c>
      <c r="K67" s="197">
        <f t="shared" si="0"/>
        <v>1937</v>
      </c>
    </row>
    <row r="68" spans="1:11" s="140" customFormat="1" x14ac:dyDescent="0.15">
      <c r="A68" s="72" t="s">
        <v>163</v>
      </c>
      <c r="B68" s="198">
        <v>2320</v>
      </c>
      <c r="C68" s="198">
        <f t="shared" ref="C68:C93" si="1">SUM(D68:E68)</f>
        <v>4644</v>
      </c>
      <c r="D68" s="198">
        <v>2512</v>
      </c>
      <c r="E68" s="198">
        <v>2132</v>
      </c>
      <c r="F68" s="198">
        <f t="shared" ref="F68:F93" si="2">SUM(G68:H68)</f>
        <v>4626</v>
      </c>
      <c r="G68" s="198">
        <v>2507</v>
      </c>
      <c r="H68" s="198">
        <v>2119</v>
      </c>
      <c r="I68" s="198">
        <f t="shared" ref="I68:I93" si="3">SUM(J68:K68)</f>
        <v>18</v>
      </c>
      <c r="J68" s="198">
        <v>5</v>
      </c>
      <c r="K68" s="198">
        <v>13</v>
      </c>
    </row>
    <row r="69" spans="1:11" s="140" customFormat="1" x14ac:dyDescent="0.15">
      <c r="A69" s="72" t="s">
        <v>259</v>
      </c>
      <c r="B69" s="198">
        <v>4031</v>
      </c>
      <c r="C69" s="198">
        <f t="shared" si="1"/>
        <v>9492</v>
      </c>
      <c r="D69" s="198">
        <v>4831</v>
      </c>
      <c r="E69" s="198">
        <v>4661</v>
      </c>
      <c r="F69" s="198">
        <f t="shared" si="2"/>
        <v>9436</v>
      </c>
      <c r="G69" s="198">
        <v>4813</v>
      </c>
      <c r="H69" s="198">
        <v>4623</v>
      </c>
      <c r="I69" s="198">
        <f t="shared" si="3"/>
        <v>56</v>
      </c>
      <c r="J69" s="198">
        <v>18</v>
      </c>
      <c r="K69" s="198">
        <v>38</v>
      </c>
    </row>
    <row r="70" spans="1:11" s="140" customFormat="1" x14ac:dyDescent="0.15">
      <c r="A70" s="72" t="s">
        <v>154</v>
      </c>
      <c r="B70" s="198">
        <v>3007</v>
      </c>
      <c r="C70" s="198">
        <f t="shared" si="1"/>
        <v>6482</v>
      </c>
      <c r="D70" s="198">
        <v>3336</v>
      </c>
      <c r="E70" s="198">
        <v>3146</v>
      </c>
      <c r="F70" s="198">
        <f t="shared" si="2"/>
        <v>6453</v>
      </c>
      <c r="G70" s="198">
        <v>3333</v>
      </c>
      <c r="H70" s="198">
        <v>3120</v>
      </c>
      <c r="I70" s="198">
        <f t="shared" si="3"/>
        <v>29</v>
      </c>
      <c r="J70" s="198">
        <v>3</v>
      </c>
      <c r="K70" s="198">
        <v>26</v>
      </c>
    </row>
    <row r="71" spans="1:11" s="140" customFormat="1" x14ac:dyDescent="0.15">
      <c r="A71" s="72" t="s">
        <v>110</v>
      </c>
      <c r="B71" s="198">
        <v>2257</v>
      </c>
      <c r="C71" s="198">
        <f t="shared" si="1"/>
        <v>4445</v>
      </c>
      <c r="D71" s="198">
        <v>2330</v>
      </c>
      <c r="E71" s="198">
        <v>2115</v>
      </c>
      <c r="F71" s="198">
        <f t="shared" si="2"/>
        <v>4406</v>
      </c>
      <c r="G71" s="198">
        <v>2310</v>
      </c>
      <c r="H71" s="198">
        <v>2096</v>
      </c>
      <c r="I71" s="198">
        <f t="shared" si="3"/>
        <v>39</v>
      </c>
      <c r="J71" s="198">
        <v>20</v>
      </c>
      <c r="K71" s="198">
        <v>19</v>
      </c>
    </row>
    <row r="72" spans="1:11" s="140" customFormat="1" x14ac:dyDescent="0.15">
      <c r="A72" s="72" t="s">
        <v>109</v>
      </c>
      <c r="B72" s="198">
        <v>4387</v>
      </c>
      <c r="C72" s="198">
        <f t="shared" si="1"/>
        <v>10856</v>
      </c>
      <c r="D72" s="198">
        <v>5506</v>
      </c>
      <c r="E72" s="198">
        <v>5350</v>
      </c>
      <c r="F72" s="198">
        <f t="shared" si="2"/>
        <v>10808</v>
      </c>
      <c r="G72" s="198">
        <v>5493</v>
      </c>
      <c r="H72" s="198">
        <v>5315</v>
      </c>
      <c r="I72" s="198">
        <f t="shared" si="3"/>
        <v>48</v>
      </c>
      <c r="J72" s="198">
        <v>13</v>
      </c>
      <c r="K72" s="198">
        <v>35</v>
      </c>
    </row>
    <row r="73" spans="1:11" s="140" customFormat="1" x14ac:dyDescent="0.15">
      <c r="A73" s="72" t="s">
        <v>108</v>
      </c>
      <c r="B73" s="198">
        <v>5757</v>
      </c>
      <c r="C73" s="198">
        <f t="shared" si="1"/>
        <v>12574</v>
      </c>
      <c r="D73" s="198">
        <v>6520</v>
      </c>
      <c r="E73" s="198">
        <v>6054</v>
      </c>
      <c r="F73" s="198">
        <f t="shared" si="2"/>
        <v>12499</v>
      </c>
      <c r="G73" s="198">
        <v>6504</v>
      </c>
      <c r="H73" s="198">
        <v>5995</v>
      </c>
      <c r="I73" s="198">
        <f t="shared" si="3"/>
        <v>75</v>
      </c>
      <c r="J73" s="198">
        <v>16</v>
      </c>
      <c r="K73" s="198">
        <v>59</v>
      </c>
    </row>
    <row r="74" spans="1:11" s="140" customFormat="1" x14ac:dyDescent="0.15">
      <c r="A74" s="72" t="s">
        <v>107</v>
      </c>
      <c r="B74" s="198">
        <v>14725</v>
      </c>
      <c r="C74" s="198">
        <f t="shared" si="1"/>
        <v>42277</v>
      </c>
      <c r="D74" s="198">
        <v>21282</v>
      </c>
      <c r="E74" s="198">
        <v>20995</v>
      </c>
      <c r="F74" s="198">
        <f t="shared" si="2"/>
        <v>41037</v>
      </c>
      <c r="G74" s="198">
        <v>20630</v>
      </c>
      <c r="H74" s="198">
        <v>20407</v>
      </c>
      <c r="I74" s="198">
        <f t="shared" si="3"/>
        <v>1240</v>
      </c>
      <c r="J74" s="198">
        <v>652</v>
      </c>
      <c r="K74" s="198">
        <v>588</v>
      </c>
    </row>
    <row r="75" spans="1:11" s="140" customFormat="1" x14ac:dyDescent="0.15">
      <c r="A75" s="72" t="s">
        <v>161</v>
      </c>
      <c r="B75" s="198">
        <v>8211</v>
      </c>
      <c r="C75" s="198">
        <f t="shared" si="1"/>
        <v>24620</v>
      </c>
      <c r="D75" s="198">
        <v>12069</v>
      </c>
      <c r="E75" s="198">
        <v>12551</v>
      </c>
      <c r="F75" s="198">
        <f t="shared" si="2"/>
        <v>24541</v>
      </c>
      <c r="G75" s="198">
        <v>12038</v>
      </c>
      <c r="H75" s="198">
        <v>12503</v>
      </c>
      <c r="I75" s="198">
        <f t="shared" si="3"/>
        <v>79</v>
      </c>
      <c r="J75" s="198">
        <v>31</v>
      </c>
      <c r="K75" s="198">
        <v>48</v>
      </c>
    </row>
    <row r="76" spans="1:11" s="140" customFormat="1" x14ac:dyDescent="0.15">
      <c r="A76" s="72" t="s">
        <v>213</v>
      </c>
      <c r="B76" s="198">
        <v>6363</v>
      </c>
      <c r="C76" s="198">
        <f t="shared" si="1"/>
        <v>15821</v>
      </c>
      <c r="D76" s="198">
        <v>8043</v>
      </c>
      <c r="E76" s="198">
        <v>7778</v>
      </c>
      <c r="F76" s="198">
        <f t="shared" si="2"/>
        <v>15754</v>
      </c>
      <c r="G76" s="198">
        <v>8027</v>
      </c>
      <c r="H76" s="198">
        <v>7727</v>
      </c>
      <c r="I76" s="198">
        <f t="shared" si="3"/>
        <v>67</v>
      </c>
      <c r="J76" s="198">
        <v>16</v>
      </c>
      <c r="K76" s="198">
        <v>51</v>
      </c>
    </row>
    <row r="77" spans="1:11" s="140" customFormat="1" x14ac:dyDescent="0.15">
      <c r="A77" s="72" t="s">
        <v>233</v>
      </c>
      <c r="B77" s="198">
        <v>6612</v>
      </c>
      <c r="C77" s="198">
        <f t="shared" si="1"/>
        <v>19265</v>
      </c>
      <c r="D77" s="198">
        <v>9344</v>
      </c>
      <c r="E77" s="198">
        <v>9921</v>
      </c>
      <c r="F77" s="198">
        <f t="shared" si="2"/>
        <v>19211</v>
      </c>
      <c r="G77" s="198">
        <v>9330</v>
      </c>
      <c r="H77" s="198">
        <v>9881</v>
      </c>
      <c r="I77" s="198">
        <f t="shared" si="3"/>
        <v>54</v>
      </c>
      <c r="J77" s="198">
        <v>14</v>
      </c>
      <c r="K77" s="198">
        <v>40</v>
      </c>
    </row>
    <row r="78" spans="1:11" s="140" customFormat="1" x14ac:dyDescent="0.15">
      <c r="A78" s="72" t="s">
        <v>106</v>
      </c>
      <c r="B78" s="198">
        <v>12527</v>
      </c>
      <c r="C78" s="198">
        <f t="shared" si="1"/>
        <v>37019</v>
      </c>
      <c r="D78" s="198">
        <v>18317</v>
      </c>
      <c r="E78" s="198">
        <v>18702</v>
      </c>
      <c r="F78" s="198">
        <f t="shared" si="2"/>
        <v>36863</v>
      </c>
      <c r="G78" s="198">
        <v>18255</v>
      </c>
      <c r="H78" s="198">
        <v>18608</v>
      </c>
      <c r="I78" s="198">
        <f t="shared" si="3"/>
        <v>156</v>
      </c>
      <c r="J78" s="198">
        <v>62</v>
      </c>
      <c r="K78" s="198">
        <v>94</v>
      </c>
    </row>
    <row r="79" spans="1:11" s="140" customFormat="1" x14ac:dyDescent="0.15">
      <c r="A79" s="72" t="s">
        <v>29</v>
      </c>
      <c r="B79" s="198">
        <v>7101</v>
      </c>
      <c r="C79" s="198">
        <f t="shared" si="1"/>
        <v>16154</v>
      </c>
      <c r="D79" s="198">
        <v>7911</v>
      </c>
      <c r="E79" s="198">
        <v>8243</v>
      </c>
      <c r="F79" s="198">
        <f t="shared" si="2"/>
        <v>16073</v>
      </c>
      <c r="G79" s="198">
        <v>7882</v>
      </c>
      <c r="H79" s="198">
        <v>8191</v>
      </c>
      <c r="I79" s="198">
        <f t="shared" si="3"/>
        <v>81</v>
      </c>
      <c r="J79" s="198">
        <v>29</v>
      </c>
      <c r="K79" s="198">
        <v>52</v>
      </c>
    </row>
    <row r="80" spans="1:11" s="140" customFormat="1" x14ac:dyDescent="0.15">
      <c r="A80" s="72" t="s">
        <v>105</v>
      </c>
      <c r="B80" s="198">
        <v>3547</v>
      </c>
      <c r="C80" s="198">
        <f t="shared" si="1"/>
        <v>7798</v>
      </c>
      <c r="D80" s="198">
        <v>3979</v>
      </c>
      <c r="E80" s="198">
        <v>3819</v>
      </c>
      <c r="F80" s="198">
        <f t="shared" si="2"/>
        <v>7753</v>
      </c>
      <c r="G80" s="198">
        <v>3966</v>
      </c>
      <c r="H80" s="198">
        <v>3787</v>
      </c>
      <c r="I80" s="198">
        <f t="shared" si="3"/>
        <v>45</v>
      </c>
      <c r="J80" s="198">
        <v>13</v>
      </c>
      <c r="K80" s="198">
        <v>32</v>
      </c>
    </row>
    <row r="81" spans="1:11" s="140" customFormat="1" x14ac:dyDescent="0.15">
      <c r="A81" s="72" t="s">
        <v>104</v>
      </c>
      <c r="B81" s="198">
        <v>6590</v>
      </c>
      <c r="C81" s="198">
        <f t="shared" si="1"/>
        <v>16290</v>
      </c>
      <c r="D81" s="198">
        <v>7925</v>
      </c>
      <c r="E81" s="198">
        <v>8365</v>
      </c>
      <c r="F81" s="198">
        <f t="shared" si="2"/>
        <v>16219</v>
      </c>
      <c r="G81" s="198">
        <v>7903</v>
      </c>
      <c r="H81" s="198">
        <v>8316</v>
      </c>
      <c r="I81" s="198">
        <f t="shared" si="3"/>
        <v>71</v>
      </c>
      <c r="J81" s="198">
        <v>22</v>
      </c>
      <c r="K81" s="198">
        <v>49</v>
      </c>
    </row>
    <row r="82" spans="1:11" s="140" customFormat="1" x14ac:dyDescent="0.15">
      <c r="A82" s="72" t="s">
        <v>216</v>
      </c>
      <c r="B82" s="198">
        <v>6552</v>
      </c>
      <c r="C82" s="198">
        <f t="shared" si="1"/>
        <v>20055</v>
      </c>
      <c r="D82" s="198">
        <v>9801</v>
      </c>
      <c r="E82" s="198">
        <v>10254</v>
      </c>
      <c r="F82" s="198">
        <f t="shared" si="2"/>
        <v>20016</v>
      </c>
      <c r="G82" s="198">
        <v>9785</v>
      </c>
      <c r="H82" s="198">
        <v>10231</v>
      </c>
      <c r="I82" s="198">
        <f t="shared" si="3"/>
        <v>39</v>
      </c>
      <c r="J82" s="198">
        <v>16</v>
      </c>
      <c r="K82" s="198">
        <v>23</v>
      </c>
    </row>
    <row r="83" spans="1:11" s="140" customFormat="1" x14ac:dyDescent="0.15">
      <c r="A83" s="72" t="s">
        <v>156</v>
      </c>
      <c r="B83" s="198">
        <v>6935</v>
      </c>
      <c r="C83" s="198">
        <f t="shared" si="1"/>
        <v>19628</v>
      </c>
      <c r="D83" s="198">
        <v>9464</v>
      </c>
      <c r="E83" s="198">
        <v>10164</v>
      </c>
      <c r="F83" s="198">
        <f t="shared" si="2"/>
        <v>19552</v>
      </c>
      <c r="G83" s="198">
        <v>9441</v>
      </c>
      <c r="H83" s="198">
        <v>10111</v>
      </c>
      <c r="I83" s="198">
        <f t="shared" si="3"/>
        <v>76</v>
      </c>
      <c r="J83" s="198">
        <v>23</v>
      </c>
      <c r="K83" s="198">
        <v>53</v>
      </c>
    </row>
    <row r="84" spans="1:11" s="140" customFormat="1" x14ac:dyDescent="0.15">
      <c r="A84" s="72" t="s">
        <v>220</v>
      </c>
      <c r="B84" s="198">
        <v>3899</v>
      </c>
      <c r="C84" s="198">
        <f t="shared" si="1"/>
        <v>9793</v>
      </c>
      <c r="D84" s="198">
        <v>4801</v>
      </c>
      <c r="E84" s="198">
        <v>4992</v>
      </c>
      <c r="F84" s="198">
        <f t="shared" si="2"/>
        <v>9722</v>
      </c>
      <c r="G84" s="198">
        <v>4765</v>
      </c>
      <c r="H84" s="198">
        <v>4957</v>
      </c>
      <c r="I84" s="198">
        <f t="shared" si="3"/>
        <v>71</v>
      </c>
      <c r="J84" s="198">
        <v>36</v>
      </c>
      <c r="K84" s="198">
        <v>35</v>
      </c>
    </row>
    <row r="85" spans="1:11" s="140" customFormat="1" x14ac:dyDescent="0.15">
      <c r="A85" s="72" t="s">
        <v>230</v>
      </c>
      <c r="B85" s="198">
        <v>7606</v>
      </c>
      <c r="C85" s="198">
        <f t="shared" si="1"/>
        <v>20343</v>
      </c>
      <c r="D85" s="198">
        <v>10106</v>
      </c>
      <c r="E85" s="198">
        <v>10237</v>
      </c>
      <c r="F85" s="198">
        <f t="shared" si="2"/>
        <v>20276</v>
      </c>
      <c r="G85" s="198">
        <v>10085</v>
      </c>
      <c r="H85" s="198">
        <v>10191</v>
      </c>
      <c r="I85" s="198">
        <f t="shared" si="3"/>
        <v>67</v>
      </c>
      <c r="J85" s="198">
        <v>21</v>
      </c>
      <c r="K85" s="198">
        <v>46</v>
      </c>
    </row>
    <row r="86" spans="1:11" s="140" customFormat="1" x14ac:dyDescent="0.15">
      <c r="A86" s="72" t="s">
        <v>273</v>
      </c>
      <c r="B86" s="198">
        <v>8376</v>
      </c>
      <c r="C86" s="198">
        <f t="shared" si="1"/>
        <v>19923</v>
      </c>
      <c r="D86" s="198">
        <v>9362</v>
      </c>
      <c r="E86" s="198">
        <v>10561</v>
      </c>
      <c r="F86" s="198">
        <f t="shared" si="2"/>
        <v>19839</v>
      </c>
      <c r="G86" s="198">
        <v>9335</v>
      </c>
      <c r="H86" s="198">
        <v>10504</v>
      </c>
      <c r="I86" s="198">
        <f t="shared" si="3"/>
        <v>84</v>
      </c>
      <c r="J86" s="198">
        <v>27</v>
      </c>
      <c r="K86" s="198">
        <v>57</v>
      </c>
    </row>
    <row r="87" spans="1:11" s="140" customFormat="1" x14ac:dyDescent="0.15">
      <c r="A87" s="72" t="s">
        <v>101</v>
      </c>
      <c r="B87" s="198">
        <v>4773</v>
      </c>
      <c r="C87" s="198">
        <f t="shared" si="1"/>
        <v>13424</v>
      </c>
      <c r="D87" s="198">
        <v>6966</v>
      </c>
      <c r="E87" s="198">
        <v>6458</v>
      </c>
      <c r="F87" s="198">
        <f t="shared" si="2"/>
        <v>13362</v>
      </c>
      <c r="G87" s="198">
        <v>6945</v>
      </c>
      <c r="H87" s="198">
        <v>6417</v>
      </c>
      <c r="I87" s="198">
        <f t="shared" si="3"/>
        <v>62</v>
      </c>
      <c r="J87" s="198">
        <v>21</v>
      </c>
      <c r="K87" s="198">
        <v>41</v>
      </c>
    </row>
    <row r="88" spans="1:11" s="140" customFormat="1" x14ac:dyDescent="0.15">
      <c r="A88" s="72" t="s">
        <v>99</v>
      </c>
      <c r="B88" s="198">
        <v>10810</v>
      </c>
      <c r="C88" s="198">
        <f t="shared" si="1"/>
        <v>34616</v>
      </c>
      <c r="D88" s="198">
        <v>16850</v>
      </c>
      <c r="E88" s="198">
        <v>17766</v>
      </c>
      <c r="F88" s="198">
        <f t="shared" si="2"/>
        <v>34520</v>
      </c>
      <c r="G88" s="198">
        <v>16810</v>
      </c>
      <c r="H88" s="198">
        <v>17710</v>
      </c>
      <c r="I88" s="198">
        <f t="shared" si="3"/>
        <v>96</v>
      </c>
      <c r="J88" s="198">
        <v>40</v>
      </c>
      <c r="K88" s="198">
        <v>56</v>
      </c>
    </row>
    <row r="89" spans="1:11" s="140" customFormat="1" x14ac:dyDescent="0.15">
      <c r="A89" s="72" t="s">
        <v>103</v>
      </c>
      <c r="B89" s="198">
        <v>5027</v>
      </c>
      <c r="C89" s="198">
        <f t="shared" si="1"/>
        <v>15875</v>
      </c>
      <c r="D89" s="198">
        <v>7907</v>
      </c>
      <c r="E89" s="198">
        <v>7968</v>
      </c>
      <c r="F89" s="198">
        <f t="shared" si="2"/>
        <v>15846</v>
      </c>
      <c r="G89" s="198">
        <v>7897</v>
      </c>
      <c r="H89" s="198">
        <v>7949</v>
      </c>
      <c r="I89" s="198">
        <f t="shared" si="3"/>
        <v>29</v>
      </c>
      <c r="J89" s="198">
        <v>10</v>
      </c>
      <c r="K89" s="198">
        <v>19</v>
      </c>
    </row>
    <row r="90" spans="1:11" s="140" customFormat="1" x14ac:dyDescent="0.15">
      <c r="A90" s="72" t="s">
        <v>266</v>
      </c>
      <c r="B90" s="198">
        <v>5388</v>
      </c>
      <c r="C90" s="198">
        <f t="shared" si="1"/>
        <v>13499</v>
      </c>
      <c r="D90" s="198">
        <v>6893</v>
      </c>
      <c r="E90" s="198">
        <v>6606</v>
      </c>
      <c r="F90" s="198">
        <f t="shared" si="2"/>
        <v>13432</v>
      </c>
      <c r="G90" s="198">
        <v>6873</v>
      </c>
      <c r="H90" s="198">
        <v>6559</v>
      </c>
      <c r="I90" s="198">
        <f t="shared" si="3"/>
        <v>67</v>
      </c>
      <c r="J90" s="198">
        <v>20</v>
      </c>
      <c r="K90" s="198">
        <v>47</v>
      </c>
    </row>
    <row r="91" spans="1:11" s="140" customFormat="1" x14ac:dyDescent="0.15">
      <c r="A91" s="72" t="s">
        <v>276</v>
      </c>
      <c r="B91" s="198">
        <v>6332</v>
      </c>
      <c r="C91" s="198">
        <f t="shared" si="1"/>
        <v>15444</v>
      </c>
      <c r="D91" s="198">
        <v>7507</v>
      </c>
      <c r="E91" s="198">
        <v>7937</v>
      </c>
      <c r="F91" s="198">
        <f t="shared" si="2"/>
        <v>15378</v>
      </c>
      <c r="G91" s="198">
        <v>7490</v>
      </c>
      <c r="H91" s="198">
        <v>7888</v>
      </c>
      <c r="I91" s="198">
        <f t="shared" si="3"/>
        <v>66</v>
      </c>
      <c r="J91" s="198">
        <v>17</v>
      </c>
      <c r="K91" s="198">
        <v>49</v>
      </c>
    </row>
    <row r="92" spans="1:11" s="140" customFormat="1" x14ac:dyDescent="0.15">
      <c r="A92" s="72" t="s">
        <v>102</v>
      </c>
      <c r="B92" s="198">
        <v>1286</v>
      </c>
      <c r="C92" s="198">
        <f t="shared" si="1"/>
        <v>2996</v>
      </c>
      <c r="D92" s="198">
        <v>1552</v>
      </c>
      <c r="E92" s="198">
        <v>1444</v>
      </c>
      <c r="F92" s="198">
        <f t="shared" si="2"/>
        <v>2983</v>
      </c>
      <c r="G92" s="198">
        <v>1550</v>
      </c>
      <c r="H92" s="198">
        <v>1433</v>
      </c>
      <c r="I92" s="198">
        <f t="shared" si="3"/>
        <v>13</v>
      </c>
      <c r="J92" s="198">
        <v>2</v>
      </c>
      <c r="K92" s="198">
        <v>11</v>
      </c>
    </row>
    <row r="93" spans="1:11" s="140" customFormat="1" ht="15" customHeight="1" x14ac:dyDescent="0.15">
      <c r="A93" s="74" t="s">
        <v>100</v>
      </c>
      <c r="B93" s="199">
        <v>19732</v>
      </c>
      <c r="C93" s="199">
        <f t="shared" si="1"/>
        <v>57074</v>
      </c>
      <c r="D93" s="199">
        <v>28716</v>
      </c>
      <c r="E93" s="199">
        <v>28358</v>
      </c>
      <c r="F93" s="199">
        <f t="shared" si="2"/>
        <v>56261</v>
      </c>
      <c r="G93" s="199">
        <v>28259</v>
      </c>
      <c r="H93" s="199">
        <v>28002</v>
      </c>
      <c r="I93" s="199">
        <f t="shared" si="3"/>
        <v>813</v>
      </c>
      <c r="J93" s="199">
        <v>457</v>
      </c>
      <c r="K93" s="199">
        <v>356</v>
      </c>
    </row>
    <row r="98" spans="1:11" ht="18" x14ac:dyDescent="0.25">
      <c r="A98" s="200" t="s">
        <v>307</v>
      </c>
      <c r="K98" s="47" t="s">
        <v>295</v>
      </c>
    </row>
    <row r="99" spans="1:11" s="140" customFormat="1" ht="22.5" customHeight="1" x14ac:dyDescent="0.15">
      <c r="A99" s="670" t="s">
        <v>20</v>
      </c>
      <c r="B99" s="672" t="s">
        <v>21</v>
      </c>
      <c r="C99" s="674" t="s">
        <v>0</v>
      </c>
      <c r="D99" s="675"/>
      <c r="E99" s="676"/>
      <c r="F99" s="674" t="s">
        <v>313</v>
      </c>
      <c r="G99" s="675"/>
      <c r="H99" s="676"/>
      <c r="I99" s="674" t="s">
        <v>2</v>
      </c>
      <c r="J99" s="675"/>
      <c r="K99" s="675"/>
    </row>
    <row r="100" spans="1:11" s="140" customFormat="1" ht="22.5" customHeight="1" x14ac:dyDescent="0.15">
      <c r="A100" s="671"/>
      <c r="B100" s="673"/>
      <c r="C100" s="201" t="s">
        <v>11</v>
      </c>
      <c r="D100" s="201" t="s">
        <v>9</v>
      </c>
      <c r="E100" s="201" t="s">
        <v>10</v>
      </c>
      <c r="F100" s="201" t="s">
        <v>11</v>
      </c>
      <c r="G100" s="202" t="s">
        <v>9</v>
      </c>
      <c r="H100" s="202" t="s">
        <v>10</v>
      </c>
      <c r="I100" s="201" t="s">
        <v>11</v>
      </c>
      <c r="J100" s="201" t="s">
        <v>9</v>
      </c>
      <c r="K100" s="203" t="s">
        <v>10</v>
      </c>
    </row>
    <row r="101" spans="1:11" s="144" customFormat="1" ht="18" customHeight="1" x14ac:dyDescent="0.15">
      <c r="A101" s="204" t="s">
        <v>203</v>
      </c>
      <c r="B101" s="158">
        <v>127578</v>
      </c>
      <c r="C101" s="158">
        <v>369845</v>
      </c>
      <c r="D101" s="158">
        <v>186635</v>
      </c>
      <c r="E101" s="158">
        <v>183210</v>
      </c>
      <c r="F101" s="158">
        <v>363239</v>
      </c>
      <c r="G101" s="205">
        <v>182376</v>
      </c>
      <c r="H101" s="205">
        <v>180863</v>
      </c>
      <c r="I101" s="204">
        <v>6606</v>
      </c>
      <c r="J101" s="204">
        <v>4259</v>
      </c>
      <c r="K101" s="204">
        <v>2347</v>
      </c>
    </row>
    <row r="102" spans="1:11" s="140" customFormat="1" ht="18" customHeight="1" x14ac:dyDescent="0.15">
      <c r="A102" s="146" t="s">
        <v>257</v>
      </c>
      <c r="B102" s="161">
        <v>4545</v>
      </c>
      <c r="C102" s="161">
        <v>12497</v>
      </c>
      <c r="D102" s="161">
        <v>6307</v>
      </c>
      <c r="E102" s="161">
        <v>6190</v>
      </c>
      <c r="F102" s="161">
        <v>12301</v>
      </c>
      <c r="G102" s="206">
        <v>6245</v>
      </c>
      <c r="H102" s="206">
        <v>6056</v>
      </c>
      <c r="I102" s="146">
        <v>196</v>
      </c>
      <c r="J102" s="146">
        <v>62</v>
      </c>
      <c r="K102" s="146">
        <v>134</v>
      </c>
    </row>
    <row r="103" spans="1:11" s="140" customFormat="1" ht="18" customHeight="1" x14ac:dyDescent="0.15">
      <c r="A103" s="146" t="s">
        <v>272</v>
      </c>
      <c r="B103" s="161">
        <v>3043</v>
      </c>
      <c r="C103" s="161">
        <v>7220</v>
      </c>
      <c r="D103" s="161">
        <v>3625</v>
      </c>
      <c r="E103" s="161">
        <v>3595</v>
      </c>
      <c r="F103" s="161">
        <v>7167</v>
      </c>
      <c r="G103" s="206">
        <v>3607</v>
      </c>
      <c r="H103" s="206">
        <v>3560</v>
      </c>
      <c r="I103" s="146">
        <v>53</v>
      </c>
      <c r="J103" s="146">
        <v>18</v>
      </c>
      <c r="K103" s="146">
        <v>35</v>
      </c>
    </row>
    <row r="104" spans="1:11" s="140" customFormat="1" ht="18" customHeight="1" x14ac:dyDescent="0.15">
      <c r="A104" s="146" t="s">
        <v>25</v>
      </c>
      <c r="B104" s="161">
        <v>5516</v>
      </c>
      <c r="C104" s="161">
        <v>15121</v>
      </c>
      <c r="D104" s="161">
        <v>7658</v>
      </c>
      <c r="E104" s="161">
        <v>7463</v>
      </c>
      <c r="F104" s="161">
        <v>15038</v>
      </c>
      <c r="G104" s="206">
        <v>7633</v>
      </c>
      <c r="H104" s="206">
        <v>7405</v>
      </c>
      <c r="I104" s="146">
        <v>83</v>
      </c>
      <c r="J104" s="146">
        <v>25</v>
      </c>
      <c r="K104" s="146">
        <v>58</v>
      </c>
    </row>
    <row r="105" spans="1:11" s="140" customFormat="1" ht="18" customHeight="1" x14ac:dyDescent="0.15">
      <c r="A105" s="146" t="s">
        <v>26</v>
      </c>
      <c r="B105" s="161">
        <v>2133</v>
      </c>
      <c r="C105" s="161">
        <v>5573</v>
      </c>
      <c r="D105" s="161">
        <v>2830</v>
      </c>
      <c r="E105" s="161">
        <v>2743</v>
      </c>
      <c r="F105" s="161">
        <v>5522</v>
      </c>
      <c r="G105" s="206">
        <v>2819</v>
      </c>
      <c r="H105" s="206">
        <v>2703</v>
      </c>
      <c r="I105" s="146">
        <v>51</v>
      </c>
      <c r="J105" s="146">
        <v>11</v>
      </c>
      <c r="K105" s="146">
        <v>40</v>
      </c>
    </row>
    <row r="106" spans="1:11" s="140" customFormat="1" ht="18" customHeight="1" x14ac:dyDescent="0.15">
      <c r="A106" s="146" t="s">
        <v>28</v>
      </c>
      <c r="B106" s="161">
        <v>7436</v>
      </c>
      <c r="C106" s="161">
        <v>21893</v>
      </c>
      <c r="D106" s="161">
        <v>11185</v>
      </c>
      <c r="E106" s="161">
        <v>10708</v>
      </c>
      <c r="F106" s="161">
        <v>20883</v>
      </c>
      <c r="G106" s="206">
        <v>10645</v>
      </c>
      <c r="H106" s="206">
        <v>10238</v>
      </c>
      <c r="I106" s="146">
        <v>1010</v>
      </c>
      <c r="J106" s="146">
        <v>540</v>
      </c>
      <c r="K106" s="146">
        <v>470</v>
      </c>
    </row>
    <row r="107" spans="1:11" s="140" customFormat="1" ht="18" customHeight="1" x14ac:dyDescent="0.15">
      <c r="A107" s="146" t="s">
        <v>29</v>
      </c>
      <c r="B107" s="161">
        <v>10721</v>
      </c>
      <c r="C107" s="161">
        <v>25478</v>
      </c>
      <c r="D107" s="161">
        <v>12672</v>
      </c>
      <c r="E107" s="161">
        <v>12806</v>
      </c>
      <c r="F107" s="161">
        <v>25269</v>
      </c>
      <c r="G107" s="206">
        <v>12607</v>
      </c>
      <c r="H107" s="206">
        <v>12662</v>
      </c>
      <c r="I107" s="146">
        <v>209</v>
      </c>
      <c r="J107" s="146">
        <v>65</v>
      </c>
      <c r="K107" s="146">
        <v>144</v>
      </c>
    </row>
    <row r="108" spans="1:11" s="140" customFormat="1" ht="18" customHeight="1" x14ac:dyDescent="0.15">
      <c r="A108" s="146" t="s">
        <v>258</v>
      </c>
      <c r="B108" s="161">
        <v>5530</v>
      </c>
      <c r="C108" s="161">
        <v>15341</v>
      </c>
      <c r="D108" s="161">
        <v>7783</v>
      </c>
      <c r="E108" s="161">
        <v>7558</v>
      </c>
      <c r="F108" s="161">
        <v>15183</v>
      </c>
      <c r="G108" s="206">
        <v>7718</v>
      </c>
      <c r="H108" s="206">
        <v>7465</v>
      </c>
      <c r="I108" s="146">
        <v>158</v>
      </c>
      <c r="J108" s="146">
        <v>65</v>
      </c>
      <c r="K108" s="146">
        <v>93</v>
      </c>
    </row>
    <row r="109" spans="1:11" s="140" customFormat="1" ht="18" customHeight="1" x14ac:dyDescent="0.15">
      <c r="A109" s="146" t="s">
        <v>219</v>
      </c>
      <c r="B109" s="161">
        <v>7289</v>
      </c>
      <c r="C109" s="161">
        <v>21279</v>
      </c>
      <c r="D109" s="161">
        <v>10801</v>
      </c>
      <c r="E109" s="161">
        <v>10478</v>
      </c>
      <c r="F109" s="161">
        <v>20863</v>
      </c>
      <c r="G109" s="206">
        <v>10686</v>
      </c>
      <c r="H109" s="206">
        <v>10177</v>
      </c>
      <c r="I109" s="146">
        <v>416</v>
      </c>
      <c r="J109" s="146">
        <v>115</v>
      </c>
      <c r="K109" s="146">
        <v>301</v>
      </c>
    </row>
    <row r="110" spans="1:11" s="140" customFormat="1" ht="18" customHeight="1" x14ac:dyDescent="0.15">
      <c r="A110" s="146" t="s">
        <v>31</v>
      </c>
      <c r="B110" s="161">
        <v>3075</v>
      </c>
      <c r="C110" s="161">
        <v>7986</v>
      </c>
      <c r="D110" s="161">
        <v>4298</v>
      </c>
      <c r="E110" s="161">
        <v>3688</v>
      </c>
      <c r="F110" s="161">
        <v>7578</v>
      </c>
      <c r="G110" s="206">
        <v>3987</v>
      </c>
      <c r="H110" s="206">
        <v>3591</v>
      </c>
      <c r="I110" s="146">
        <v>408</v>
      </c>
      <c r="J110" s="146">
        <v>311</v>
      </c>
      <c r="K110" s="146">
        <v>97</v>
      </c>
    </row>
    <row r="111" spans="1:11" s="140" customFormat="1" ht="18" customHeight="1" x14ac:dyDescent="0.15">
      <c r="A111" s="146" t="s">
        <v>167</v>
      </c>
      <c r="B111" s="161">
        <v>7044</v>
      </c>
      <c r="C111" s="161">
        <v>25171</v>
      </c>
      <c r="D111" s="161">
        <v>12377</v>
      </c>
      <c r="E111" s="161">
        <v>12794</v>
      </c>
      <c r="F111" s="161">
        <v>25132</v>
      </c>
      <c r="G111" s="206">
        <v>12357</v>
      </c>
      <c r="H111" s="206">
        <v>12775</v>
      </c>
      <c r="I111" s="146">
        <v>39</v>
      </c>
      <c r="J111" s="146">
        <v>20</v>
      </c>
      <c r="K111" s="146">
        <v>19</v>
      </c>
    </row>
    <row r="112" spans="1:11" s="140" customFormat="1" ht="18" customHeight="1" x14ac:dyDescent="0.15">
      <c r="A112" s="146" t="s">
        <v>218</v>
      </c>
      <c r="B112" s="161">
        <v>13997</v>
      </c>
      <c r="C112" s="161">
        <v>42762</v>
      </c>
      <c r="D112" s="161">
        <v>21164</v>
      </c>
      <c r="E112" s="161">
        <v>21598</v>
      </c>
      <c r="F112" s="161">
        <v>42581</v>
      </c>
      <c r="G112" s="206">
        <v>21099</v>
      </c>
      <c r="H112" s="206">
        <v>21482</v>
      </c>
      <c r="I112" s="146">
        <v>181</v>
      </c>
      <c r="J112" s="146">
        <v>65</v>
      </c>
      <c r="K112" s="146">
        <v>116</v>
      </c>
    </row>
    <row r="113" spans="1:11" s="140" customFormat="1" ht="18" customHeight="1" x14ac:dyDescent="0.15">
      <c r="A113" s="146" t="s">
        <v>40</v>
      </c>
      <c r="B113" s="161">
        <v>8646</v>
      </c>
      <c r="C113" s="161">
        <v>25317</v>
      </c>
      <c r="D113" s="161">
        <v>12697</v>
      </c>
      <c r="E113" s="161">
        <v>12620</v>
      </c>
      <c r="F113" s="161">
        <v>25105</v>
      </c>
      <c r="G113" s="206">
        <v>12591</v>
      </c>
      <c r="H113" s="206">
        <v>12514</v>
      </c>
      <c r="I113" s="146">
        <v>212</v>
      </c>
      <c r="J113" s="146">
        <v>106</v>
      </c>
      <c r="K113" s="146">
        <v>106</v>
      </c>
    </row>
    <row r="114" spans="1:11" s="140" customFormat="1" ht="18" customHeight="1" x14ac:dyDescent="0.15">
      <c r="A114" s="146" t="s">
        <v>34</v>
      </c>
      <c r="B114" s="161">
        <v>11164</v>
      </c>
      <c r="C114" s="161">
        <v>34274</v>
      </c>
      <c r="D114" s="161">
        <v>17115</v>
      </c>
      <c r="E114" s="161">
        <v>17159</v>
      </c>
      <c r="F114" s="161">
        <v>34114</v>
      </c>
      <c r="G114" s="206">
        <v>17068</v>
      </c>
      <c r="H114" s="206">
        <v>17046</v>
      </c>
      <c r="I114" s="146">
        <v>160</v>
      </c>
      <c r="J114" s="146">
        <v>47</v>
      </c>
      <c r="K114" s="146">
        <v>113</v>
      </c>
    </row>
    <row r="115" spans="1:11" s="140" customFormat="1" ht="18" customHeight="1" x14ac:dyDescent="0.15">
      <c r="A115" s="146" t="s">
        <v>35</v>
      </c>
      <c r="B115" s="161">
        <v>10542</v>
      </c>
      <c r="C115" s="161">
        <v>32202</v>
      </c>
      <c r="D115" s="161">
        <v>16206</v>
      </c>
      <c r="E115" s="161">
        <v>15996</v>
      </c>
      <c r="F115" s="161">
        <v>32069</v>
      </c>
      <c r="G115" s="206">
        <v>16150</v>
      </c>
      <c r="H115" s="206">
        <v>15919</v>
      </c>
      <c r="I115" s="146">
        <v>133</v>
      </c>
      <c r="J115" s="146">
        <v>56</v>
      </c>
      <c r="K115" s="146">
        <v>77</v>
      </c>
    </row>
    <row r="116" spans="1:11" s="140" customFormat="1" ht="18" customHeight="1" x14ac:dyDescent="0.15">
      <c r="A116" s="146" t="s">
        <v>36</v>
      </c>
      <c r="B116" s="161">
        <v>14985</v>
      </c>
      <c r="C116" s="161">
        <v>46286</v>
      </c>
      <c r="D116" s="161">
        <v>22629</v>
      </c>
      <c r="E116" s="161">
        <v>23657</v>
      </c>
      <c r="F116" s="161">
        <v>46123</v>
      </c>
      <c r="G116" s="206">
        <v>22587</v>
      </c>
      <c r="H116" s="206">
        <v>23536</v>
      </c>
      <c r="I116" s="146">
        <v>163</v>
      </c>
      <c r="J116" s="146">
        <v>42</v>
      </c>
      <c r="K116" s="146">
        <v>121</v>
      </c>
    </row>
    <row r="117" spans="1:11" s="140" customFormat="1" ht="18" customHeight="1" x14ac:dyDescent="0.15">
      <c r="A117" s="146" t="s">
        <v>37</v>
      </c>
      <c r="B117" s="161">
        <v>4849</v>
      </c>
      <c r="C117" s="161">
        <v>15625</v>
      </c>
      <c r="D117" s="161">
        <v>8731</v>
      </c>
      <c r="E117" s="161">
        <v>6894</v>
      </c>
      <c r="F117" s="161">
        <v>13614</v>
      </c>
      <c r="G117" s="206">
        <v>7005</v>
      </c>
      <c r="H117" s="206">
        <v>6609</v>
      </c>
      <c r="I117" s="146">
        <v>2011</v>
      </c>
      <c r="J117" s="146">
        <v>1726</v>
      </c>
      <c r="K117" s="146">
        <v>285</v>
      </c>
    </row>
    <row r="118" spans="1:11" s="140" customFormat="1" ht="18" customHeight="1" x14ac:dyDescent="0.15">
      <c r="A118" s="146" t="s">
        <v>38</v>
      </c>
      <c r="B118" s="161">
        <v>1290</v>
      </c>
      <c r="C118" s="161">
        <v>2577</v>
      </c>
      <c r="D118" s="161">
        <v>1327</v>
      </c>
      <c r="E118" s="161">
        <v>1250</v>
      </c>
      <c r="F118" s="161">
        <v>2554</v>
      </c>
      <c r="G118" s="206">
        <v>1322</v>
      </c>
      <c r="H118" s="206">
        <v>1232</v>
      </c>
      <c r="I118" s="146">
        <v>23</v>
      </c>
      <c r="J118" s="146">
        <v>5</v>
      </c>
      <c r="K118" s="146">
        <v>18</v>
      </c>
    </row>
    <row r="119" spans="1:11" s="140" customFormat="1" ht="18" customHeight="1" x14ac:dyDescent="0.15">
      <c r="A119" s="146" t="s">
        <v>39</v>
      </c>
      <c r="B119" s="161">
        <v>1093</v>
      </c>
      <c r="C119" s="161">
        <v>2428</v>
      </c>
      <c r="D119" s="161">
        <v>1246</v>
      </c>
      <c r="E119" s="161">
        <v>1182</v>
      </c>
      <c r="F119" s="161">
        <v>2408</v>
      </c>
      <c r="G119" s="206">
        <v>1236</v>
      </c>
      <c r="H119" s="206">
        <v>1172</v>
      </c>
      <c r="I119" s="146">
        <v>20</v>
      </c>
      <c r="J119" s="146">
        <v>10</v>
      </c>
      <c r="K119" s="146">
        <v>10</v>
      </c>
    </row>
    <row r="120" spans="1:11" s="140" customFormat="1" ht="18" customHeight="1" x14ac:dyDescent="0.15">
      <c r="A120" s="146" t="s">
        <v>41</v>
      </c>
      <c r="B120" s="161">
        <v>1954</v>
      </c>
      <c r="C120" s="161">
        <v>5063</v>
      </c>
      <c r="D120" s="161">
        <v>3073</v>
      </c>
      <c r="E120" s="161">
        <v>1990</v>
      </c>
      <c r="F120" s="161">
        <v>4041</v>
      </c>
      <c r="G120" s="206">
        <v>2134</v>
      </c>
      <c r="H120" s="206">
        <v>1907</v>
      </c>
      <c r="I120" s="146">
        <v>1022</v>
      </c>
      <c r="J120" s="146">
        <v>939</v>
      </c>
      <c r="K120" s="146">
        <v>83</v>
      </c>
    </row>
    <row r="121" spans="1:11" s="140" customFormat="1" ht="18" customHeight="1" x14ac:dyDescent="0.15">
      <c r="A121" s="146" t="s">
        <v>42</v>
      </c>
      <c r="B121" s="161">
        <v>1380</v>
      </c>
      <c r="C121" s="161">
        <v>2973</v>
      </c>
      <c r="D121" s="161">
        <v>1511</v>
      </c>
      <c r="E121" s="161">
        <v>1462</v>
      </c>
      <c r="F121" s="161">
        <v>2932</v>
      </c>
      <c r="G121" s="206">
        <v>1484</v>
      </c>
      <c r="H121" s="206">
        <v>1448</v>
      </c>
      <c r="I121" s="146">
        <v>41</v>
      </c>
      <c r="J121" s="146">
        <v>27</v>
      </c>
      <c r="K121" s="146">
        <v>14</v>
      </c>
    </row>
    <row r="122" spans="1:11" s="140" customFormat="1" ht="18" customHeight="1" x14ac:dyDescent="0.15">
      <c r="A122" s="114" t="s">
        <v>43</v>
      </c>
      <c r="B122" s="162">
        <v>1346</v>
      </c>
      <c r="C122" s="162">
        <v>2779</v>
      </c>
      <c r="D122" s="162">
        <v>1400</v>
      </c>
      <c r="E122" s="162">
        <v>1379</v>
      </c>
      <c r="F122" s="162">
        <v>2762</v>
      </c>
      <c r="G122" s="163">
        <v>1396</v>
      </c>
      <c r="H122" s="163">
        <v>1366</v>
      </c>
      <c r="I122" s="114">
        <v>17</v>
      </c>
      <c r="J122" s="114">
        <v>4</v>
      </c>
      <c r="K122" s="114">
        <v>13</v>
      </c>
    </row>
  </sheetData>
  <mergeCells count="28">
    <mergeCell ref="I22:K22"/>
    <mergeCell ref="F44:H44"/>
    <mergeCell ref="I44:K44"/>
    <mergeCell ref="A22:A23"/>
    <mergeCell ref="B22:B23"/>
    <mergeCell ref="C22:E22"/>
    <mergeCell ref="F22:H22"/>
    <mergeCell ref="A1:F1"/>
    <mergeCell ref="F3:H3"/>
    <mergeCell ref="I3:K3"/>
    <mergeCell ref="B3:B4"/>
    <mergeCell ref="C3:E3"/>
    <mergeCell ref="A3:A4"/>
    <mergeCell ref="A64:B64"/>
    <mergeCell ref="A65:A66"/>
    <mergeCell ref="B65:B66"/>
    <mergeCell ref="C65:E65"/>
    <mergeCell ref="A2:B2"/>
    <mergeCell ref="A44:A45"/>
    <mergeCell ref="C44:E44"/>
    <mergeCell ref="B44:B45"/>
    <mergeCell ref="F65:H65"/>
    <mergeCell ref="I65:K65"/>
    <mergeCell ref="A99:A100"/>
    <mergeCell ref="B99:B100"/>
    <mergeCell ref="C99:E99"/>
    <mergeCell ref="F99:H99"/>
    <mergeCell ref="I99:K99"/>
  </mergeCells>
  <phoneticPr fontId="23" type="noConversion"/>
  <pageMargins left="1.2400000095367432" right="0.75" top="0.73000001907348633" bottom="0.72000002861022949" header="0.5" footer="0.5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124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10.21875" style="47" customWidth="1"/>
    <col min="2" max="2" width="10.5546875" style="47" customWidth="1"/>
    <col min="3" max="6" width="9.44140625" style="47" customWidth="1"/>
    <col min="7" max="8" width="9.44140625" style="56" customWidth="1"/>
    <col min="9" max="11" width="8.21875" style="47" customWidth="1"/>
    <col min="12" max="16384" width="8.88671875" style="56"/>
  </cols>
  <sheetData>
    <row r="1" spans="1:11" s="47" customFormat="1" ht="30" customHeight="1" x14ac:dyDescent="0.2">
      <c r="A1" s="618" t="s">
        <v>329</v>
      </c>
      <c r="B1" s="618"/>
      <c r="C1" s="618"/>
      <c r="D1" s="618"/>
      <c r="E1" s="618"/>
      <c r="F1" s="618"/>
    </row>
    <row r="2" spans="1:11" s="47" customFormat="1" ht="19.5" customHeight="1" x14ac:dyDescent="0.2">
      <c r="A2" s="627" t="s">
        <v>283</v>
      </c>
      <c r="B2" s="627"/>
      <c r="E2" s="48"/>
    </row>
    <row r="3" spans="1:11" s="104" customFormat="1" ht="14.25" customHeight="1" x14ac:dyDescent="0.25">
      <c r="A3" s="650" t="s">
        <v>20</v>
      </c>
      <c r="B3" s="657" t="s">
        <v>21</v>
      </c>
      <c r="C3" s="666" t="s">
        <v>316</v>
      </c>
      <c r="D3" s="679"/>
      <c r="E3" s="650"/>
      <c r="F3" s="666" t="s">
        <v>282</v>
      </c>
      <c r="G3" s="679"/>
      <c r="H3" s="650"/>
      <c r="I3" s="666" t="s">
        <v>2</v>
      </c>
      <c r="J3" s="679"/>
      <c r="K3" s="679"/>
    </row>
    <row r="4" spans="1:11" s="104" customFormat="1" ht="14.25" customHeight="1" x14ac:dyDescent="0.25">
      <c r="A4" s="651"/>
      <c r="B4" s="658"/>
      <c r="C4" s="105" t="s">
        <v>11</v>
      </c>
      <c r="D4" s="106" t="s">
        <v>9</v>
      </c>
      <c r="E4" s="106" t="s">
        <v>10</v>
      </c>
      <c r="F4" s="106" t="s">
        <v>11</v>
      </c>
      <c r="G4" s="106" t="s">
        <v>9</v>
      </c>
      <c r="H4" s="106" t="s">
        <v>10</v>
      </c>
      <c r="I4" s="106" t="s">
        <v>11</v>
      </c>
      <c r="J4" s="106" t="s">
        <v>9</v>
      </c>
      <c r="K4" s="107" t="s">
        <v>10</v>
      </c>
    </row>
    <row r="5" spans="1:11" s="104" customFormat="1" ht="22.5" customHeight="1" x14ac:dyDescent="0.25">
      <c r="A5" s="108">
        <v>2011</v>
      </c>
      <c r="B5" s="171">
        <f t="shared" ref="B5:K5" si="0">SUM(B6:B18)</f>
        <v>47472</v>
      </c>
      <c r="C5" s="171">
        <f t="shared" si="0"/>
        <v>107559</v>
      </c>
      <c r="D5" s="171">
        <f t="shared" si="0"/>
        <v>53782</v>
      </c>
      <c r="E5" s="171">
        <f t="shared" si="0"/>
        <v>53777</v>
      </c>
      <c r="F5" s="171">
        <f t="shared" si="0"/>
        <v>106495</v>
      </c>
      <c r="G5" s="171">
        <f t="shared" si="0"/>
        <v>53286</v>
      </c>
      <c r="H5" s="171">
        <f t="shared" si="0"/>
        <v>53209</v>
      </c>
      <c r="I5" s="171">
        <f t="shared" si="0"/>
        <v>1064</v>
      </c>
      <c r="J5" s="171">
        <f t="shared" si="0"/>
        <v>496</v>
      </c>
      <c r="K5" s="171">
        <f t="shared" si="0"/>
        <v>568</v>
      </c>
    </row>
    <row r="6" spans="1:11" s="53" customFormat="1" ht="27" customHeight="1" x14ac:dyDescent="0.25">
      <c r="A6" s="4" t="s">
        <v>141</v>
      </c>
      <c r="B6" s="173">
        <v>2901</v>
      </c>
      <c r="C6" s="173">
        <v>5107</v>
      </c>
      <c r="D6" s="173">
        <v>2702</v>
      </c>
      <c r="E6" s="173">
        <v>2405</v>
      </c>
      <c r="F6" s="173">
        <v>4995</v>
      </c>
      <c r="G6" s="174">
        <v>2645</v>
      </c>
      <c r="H6" s="174">
        <v>2350</v>
      </c>
      <c r="I6" s="173">
        <v>112</v>
      </c>
      <c r="J6" s="173">
        <v>57</v>
      </c>
      <c r="K6" s="173">
        <v>55</v>
      </c>
    </row>
    <row r="7" spans="1:11" s="53" customFormat="1" ht="27" customHeight="1" x14ac:dyDescent="0.25">
      <c r="A7" s="4" t="s">
        <v>140</v>
      </c>
      <c r="B7" s="173">
        <v>2710</v>
      </c>
      <c r="C7" s="173">
        <v>5430</v>
      </c>
      <c r="D7" s="173">
        <v>2672</v>
      </c>
      <c r="E7" s="173">
        <v>2758</v>
      </c>
      <c r="F7" s="173">
        <v>5380</v>
      </c>
      <c r="G7" s="174">
        <v>2645</v>
      </c>
      <c r="H7" s="174">
        <v>2735</v>
      </c>
      <c r="I7" s="173">
        <v>50</v>
      </c>
      <c r="J7" s="173">
        <v>27</v>
      </c>
      <c r="K7" s="173">
        <v>23</v>
      </c>
    </row>
    <row r="8" spans="1:11" s="53" customFormat="1" ht="27" customHeight="1" x14ac:dyDescent="0.25">
      <c r="A8" s="4" t="s">
        <v>76</v>
      </c>
      <c r="B8" s="173">
        <v>4753</v>
      </c>
      <c r="C8" s="173">
        <v>8884</v>
      </c>
      <c r="D8" s="173">
        <v>4566</v>
      </c>
      <c r="E8" s="173">
        <v>4318</v>
      </c>
      <c r="F8" s="173">
        <v>8806</v>
      </c>
      <c r="G8" s="174">
        <v>4538</v>
      </c>
      <c r="H8" s="174">
        <v>4268</v>
      </c>
      <c r="I8" s="173">
        <v>78</v>
      </c>
      <c r="J8" s="173">
        <v>28</v>
      </c>
      <c r="K8" s="173">
        <v>50</v>
      </c>
    </row>
    <row r="9" spans="1:11" s="53" customFormat="1" ht="27" customHeight="1" x14ac:dyDescent="0.25">
      <c r="A9" s="4" t="s">
        <v>72</v>
      </c>
      <c r="B9" s="173">
        <v>4624</v>
      </c>
      <c r="C9" s="173">
        <v>11519</v>
      </c>
      <c r="D9" s="173">
        <v>5737</v>
      </c>
      <c r="E9" s="173">
        <v>5782</v>
      </c>
      <c r="F9" s="173">
        <v>11477</v>
      </c>
      <c r="G9" s="174">
        <v>5724</v>
      </c>
      <c r="H9" s="174">
        <v>5753</v>
      </c>
      <c r="I9" s="173">
        <v>42</v>
      </c>
      <c r="J9" s="173">
        <v>13</v>
      </c>
      <c r="K9" s="173">
        <v>29</v>
      </c>
    </row>
    <row r="10" spans="1:11" s="53" customFormat="1" ht="27" customHeight="1" x14ac:dyDescent="0.25">
      <c r="A10" s="4" t="s">
        <v>69</v>
      </c>
      <c r="B10" s="173">
        <v>4201</v>
      </c>
      <c r="C10" s="173">
        <v>8971</v>
      </c>
      <c r="D10" s="173">
        <v>4501</v>
      </c>
      <c r="E10" s="173">
        <v>4470</v>
      </c>
      <c r="F10" s="173">
        <v>8895</v>
      </c>
      <c r="G10" s="174">
        <v>4477</v>
      </c>
      <c r="H10" s="174">
        <v>4418</v>
      </c>
      <c r="I10" s="173">
        <v>76</v>
      </c>
      <c r="J10" s="173">
        <v>24</v>
      </c>
      <c r="K10" s="173">
        <v>52</v>
      </c>
    </row>
    <row r="11" spans="1:11" s="53" customFormat="1" ht="27" customHeight="1" x14ac:dyDescent="0.25">
      <c r="A11" s="4" t="s">
        <v>79</v>
      </c>
      <c r="B11" s="173">
        <v>4550</v>
      </c>
      <c r="C11" s="173">
        <v>11973</v>
      </c>
      <c r="D11" s="173">
        <v>5878</v>
      </c>
      <c r="E11" s="173">
        <v>6095</v>
      </c>
      <c r="F11" s="173">
        <v>11954</v>
      </c>
      <c r="G11" s="174">
        <v>5873</v>
      </c>
      <c r="H11" s="174">
        <v>6081</v>
      </c>
      <c r="I11" s="173">
        <v>19</v>
      </c>
      <c r="J11" s="173">
        <v>5</v>
      </c>
      <c r="K11" s="173">
        <v>14</v>
      </c>
    </row>
    <row r="12" spans="1:11" s="53" customFormat="1" ht="27" customHeight="1" x14ac:dyDescent="0.25">
      <c r="A12" s="4" t="s">
        <v>70</v>
      </c>
      <c r="B12" s="173">
        <v>2458</v>
      </c>
      <c r="C12" s="173">
        <v>5545</v>
      </c>
      <c r="D12" s="173">
        <v>2726</v>
      </c>
      <c r="E12" s="173">
        <v>2819</v>
      </c>
      <c r="F12" s="173">
        <v>5441</v>
      </c>
      <c r="G12" s="174">
        <v>2686</v>
      </c>
      <c r="H12" s="174">
        <v>2755</v>
      </c>
      <c r="I12" s="173">
        <v>104</v>
      </c>
      <c r="J12" s="173">
        <v>40</v>
      </c>
      <c r="K12" s="173">
        <v>64</v>
      </c>
    </row>
    <row r="13" spans="1:11" s="53" customFormat="1" ht="27" customHeight="1" x14ac:dyDescent="0.25">
      <c r="A13" s="4" t="s">
        <v>68</v>
      </c>
      <c r="B13" s="173">
        <v>2715</v>
      </c>
      <c r="C13" s="173">
        <v>6298</v>
      </c>
      <c r="D13" s="173">
        <v>3179</v>
      </c>
      <c r="E13" s="173">
        <v>3119</v>
      </c>
      <c r="F13" s="173">
        <v>6257</v>
      </c>
      <c r="G13" s="174">
        <v>3157</v>
      </c>
      <c r="H13" s="174">
        <v>3100</v>
      </c>
      <c r="I13" s="173">
        <v>41</v>
      </c>
      <c r="J13" s="173">
        <v>22</v>
      </c>
      <c r="K13" s="173">
        <v>19</v>
      </c>
    </row>
    <row r="14" spans="1:11" s="53" customFormat="1" ht="27" customHeight="1" x14ac:dyDescent="0.25">
      <c r="A14" s="4" t="s">
        <v>142</v>
      </c>
      <c r="B14" s="173">
        <v>2553</v>
      </c>
      <c r="C14" s="173">
        <v>4720</v>
      </c>
      <c r="D14" s="173">
        <v>2413</v>
      </c>
      <c r="E14" s="173">
        <v>2307</v>
      </c>
      <c r="F14" s="173">
        <v>4359</v>
      </c>
      <c r="G14" s="174">
        <v>2206</v>
      </c>
      <c r="H14" s="174">
        <v>2153</v>
      </c>
      <c r="I14" s="173">
        <v>361</v>
      </c>
      <c r="J14" s="173">
        <v>207</v>
      </c>
      <c r="K14" s="173">
        <v>154</v>
      </c>
    </row>
    <row r="15" spans="1:11" s="53" customFormat="1" ht="27" customHeight="1" x14ac:dyDescent="0.25">
      <c r="A15" s="4" t="s">
        <v>231</v>
      </c>
      <c r="B15" s="173">
        <v>3893</v>
      </c>
      <c r="C15" s="173">
        <v>7979</v>
      </c>
      <c r="D15" s="173">
        <v>3962</v>
      </c>
      <c r="E15" s="173">
        <v>4017</v>
      </c>
      <c r="F15" s="173">
        <v>7895</v>
      </c>
      <c r="G15" s="174">
        <v>3930</v>
      </c>
      <c r="H15" s="174">
        <v>3965</v>
      </c>
      <c r="I15" s="173">
        <v>84</v>
      </c>
      <c r="J15" s="173">
        <v>32</v>
      </c>
      <c r="K15" s="173">
        <v>52</v>
      </c>
    </row>
    <row r="16" spans="1:11" s="53" customFormat="1" ht="27" customHeight="1" x14ac:dyDescent="0.25">
      <c r="A16" s="4" t="s">
        <v>139</v>
      </c>
      <c r="B16" s="173">
        <v>5016</v>
      </c>
      <c r="C16" s="173">
        <v>13532</v>
      </c>
      <c r="D16" s="173">
        <v>6577</v>
      </c>
      <c r="E16" s="173">
        <v>6955</v>
      </c>
      <c r="F16" s="173">
        <v>13498</v>
      </c>
      <c r="G16" s="174">
        <v>6557</v>
      </c>
      <c r="H16" s="174">
        <v>6941</v>
      </c>
      <c r="I16" s="173">
        <v>34</v>
      </c>
      <c r="J16" s="173">
        <v>20</v>
      </c>
      <c r="K16" s="173">
        <v>14</v>
      </c>
    </row>
    <row r="17" spans="1:24" s="53" customFormat="1" ht="27" customHeight="1" x14ac:dyDescent="0.25">
      <c r="A17" s="4" t="s">
        <v>73</v>
      </c>
      <c r="B17" s="173">
        <v>3671</v>
      </c>
      <c r="C17" s="173">
        <v>9532</v>
      </c>
      <c r="D17" s="173">
        <v>4773</v>
      </c>
      <c r="E17" s="173">
        <v>4759</v>
      </c>
      <c r="F17" s="173">
        <v>9483</v>
      </c>
      <c r="G17" s="174">
        <v>4757</v>
      </c>
      <c r="H17" s="174">
        <v>4726</v>
      </c>
      <c r="I17" s="173">
        <v>49</v>
      </c>
      <c r="J17" s="173">
        <v>16</v>
      </c>
      <c r="K17" s="173">
        <v>33</v>
      </c>
    </row>
    <row r="18" spans="1:24" s="53" customFormat="1" ht="27" customHeight="1" x14ac:dyDescent="0.25">
      <c r="A18" s="7" t="s">
        <v>77</v>
      </c>
      <c r="B18" s="175">
        <v>3427</v>
      </c>
      <c r="C18" s="176">
        <v>8069</v>
      </c>
      <c r="D18" s="176">
        <v>4096</v>
      </c>
      <c r="E18" s="176">
        <v>3973</v>
      </c>
      <c r="F18" s="176">
        <v>8055</v>
      </c>
      <c r="G18" s="177">
        <v>4091</v>
      </c>
      <c r="H18" s="177">
        <v>3964</v>
      </c>
      <c r="I18" s="176">
        <v>14</v>
      </c>
      <c r="J18" s="176">
        <v>5</v>
      </c>
      <c r="K18" s="176">
        <v>9</v>
      </c>
    </row>
    <row r="19" spans="1:24" ht="15.75" x14ac:dyDescent="0.25">
      <c r="C19" s="54"/>
      <c r="D19" s="54"/>
      <c r="E19" s="54"/>
      <c r="F19" s="54"/>
      <c r="G19" s="55"/>
      <c r="H19" s="55"/>
      <c r="I19" s="54"/>
      <c r="J19" s="54"/>
      <c r="K19" s="54"/>
      <c r="L19" s="55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</row>
    <row r="21" spans="1:24" ht="18" x14ac:dyDescent="0.2">
      <c r="A21" s="178" t="s">
        <v>291</v>
      </c>
      <c r="E21" s="48"/>
      <c r="G21" s="47"/>
      <c r="H21" s="47"/>
      <c r="K21" s="34" t="s">
        <v>295</v>
      </c>
    </row>
    <row r="22" spans="1:24" ht="15.75" x14ac:dyDescent="0.2">
      <c r="A22" s="650" t="s">
        <v>20</v>
      </c>
      <c r="B22" s="657" t="s">
        <v>144</v>
      </c>
      <c r="C22" s="653" t="s">
        <v>284</v>
      </c>
      <c r="D22" s="653"/>
      <c r="E22" s="654"/>
      <c r="F22" s="652" t="s">
        <v>289</v>
      </c>
      <c r="G22" s="653"/>
      <c r="H22" s="654"/>
      <c r="I22" s="652" t="s">
        <v>2</v>
      </c>
      <c r="J22" s="653"/>
      <c r="K22" s="653"/>
    </row>
    <row r="23" spans="1:24" ht="15.75" x14ac:dyDescent="0.2">
      <c r="A23" s="651"/>
      <c r="B23" s="658"/>
      <c r="C23" s="105" t="s">
        <v>11</v>
      </c>
      <c r="D23" s="106" t="s">
        <v>9</v>
      </c>
      <c r="E23" s="106" t="s">
        <v>10</v>
      </c>
      <c r="F23" s="106" t="s">
        <v>11</v>
      </c>
      <c r="G23" s="106" t="s">
        <v>9</v>
      </c>
      <c r="H23" s="106" t="s">
        <v>10</v>
      </c>
      <c r="I23" s="106" t="s">
        <v>11</v>
      </c>
      <c r="J23" s="106" t="s">
        <v>9</v>
      </c>
      <c r="K23" s="107" t="s">
        <v>10</v>
      </c>
    </row>
    <row r="24" spans="1:24" ht="21" customHeight="1" x14ac:dyDescent="0.2">
      <c r="A24" s="108">
        <v>2011</v>
      </c>
      <c r="B24" s="207">
        <f t="shared" ref="B24:K24" si="1">SUM(B25:B42)</f>
        <v>116992</v>
      </c>
      <c r="C24" s="207">
        <f t="shared" si="1"/>
        <v>319330</v>
      </c>
      <c r="D24" s="207">
        <f t="shared" si="1"/>
        <v>156959</v>
      </c>
      <c r="E24" s="207">
        <f t="shared" si="1"/>
        <v>162371</v>
      </c>
      <c r="F24" s="207">
        <f t="shared" si="1"/>
        <v>317936</v>
      </c>
      <c r="G24" s="207">
        <f t="shared" si="1"/>
        <v>156398</v>
      </c>
      <c r="H24" s="207">
        <f t="shared" si="1"/>
        <v>161538</v>
      </c>
      <c r="I24" s="207">
        <f t="shared" si="1"/>
        <v>1394</v>
      </c>
      <c r="J24" s="207">
        <f t="shared" si="1"/>
        <v>561</v>
      </c>
      <c r="K24" s="207">
        <f t="shared" si="1"/>
        <v>833</v>
      </c>
    </row>
    <row r="25" spans="1:24" ht="21" customHeight="1" x14ac:dyDescent="0.2">
      <c r="A25" s="4" t="s">
        <v>132</v>
      </c>
      <c r="B25" s="125">
        <v>2537</v>
      </c>
      <c r="C25" s="125">
        <f t="shared" ref="C25:C42" si="2">SUM(D25:E25)</f>
        <v>5488</v>
      </c>
      <c r="D25" s="125">
        <f t="shared" ref="D25:D42" si="3">SUM(G25,J25)</f>
        <v>2738</v>
      </c>
      <c r="E25" s="125">
        <f t="shared" ref="E25:E42" si="4">SUM(H25,K25)</f>
        <v>2750</v>
      </c>
      <c r="F25" s="125">
        <v>5446</v>
      </c>
      <c r="G25" s="155">
        <v>2732</v>
      </c>
      <c r="H25" s="155">
        <v>2714</v>
      </c>
      <c r="I25" s="125">
        <v>42</v>
      </c>
      <c r="J25" s="125">
        <v>6</v>
      </c>
      <c r="K25" s="125">
        <v>36</v>
      </c>
    </row>
    <row r="26" spans="1:24" ht="21" customHeight="1" x14ac:dyDescent="0.2">
      <c r="A26" s="4" t="s">
        <v>127</v>
      </c>
      <c r="B26" s="125">
        <v>2267</v>
      </c>
      <c r="C26" s="125">
        <f t="shared" si="2"/>
        <v>5715</v>
      </c>
      <c r="D26" s="125">
        <f t="shared" si="3"/>
        <v>2853</v>
      </c>
      <c r="E26" s="125">
        <f t="shared" si="4"/>
        <v>2862</v>
      </c>
      <c r="F26" s="125">
        <v>5707</v>
      </c>
      <c r="G26" s="155">
        <v>2853</v>
      </c>
      <c r="H26" s="155">
        <v>2854</v>
      </c>
      <c r="I26" s="125">
        <v>8</v>
      </c>
      <c r="J26" s="125">
        <v>0</v>
      </c>
      <c r="K26" s="125">
        <v>8</v>
      </c>
    </row>
    <row r="27" spans="1:24" ht="21" customHeight="1" x14ac:dyDescent="0.2">
      <c r="A27" s="4" t="s">
        <v>188</v>
      </c>
      <c r="B27" s="125">
        <v>3975</v>
      </c>
      <c r="C27" s="125">
        <f t="shared" si="2"/>
        <v>8737</v>
      </c>
      <c r="D27" s="125">
        <f t="shared" si="3"/>
        <v>4385</v>
      </c>
      <c r="E27" s="125">
        <f t="shared" si="4"/>
        <v>4352</v>
      </c>
      <c r="F27" s="125">
        <v>8682</v>
      </c>
      <c r="G27" s="155">
        <v>4375</v>
      </c>
      <c r="H27" s="155">
        <v>4307</v>
      </c>
      <c r="I27" s="125">
        <v>55</v>
      </c>
      <c r="J27" s="125">
        <v>10</v>
      </c>
      <c r="K27" s="125">
        <v>45</v>
      </c>
    </row>
    <row r="28" spans="1:24" ht="21" customHeight="1" x14ac:dyDescent="0.2">
      <c r="A28" s="4" t="s">
        <v>192</v>
      </c>
      <c r="B28" s="125">
        <v>2771</v>
      </c>
      <c r="C28" s="125">
        <f t="shared" si="2"/>
        <v>6017</v>
      </c>
      <c r="D28" s="125">
        <f t="shared" si="3"/>
        <v>3100</v>
      </c>
      <c r="E28" s="125">
        <f t="shared" si="4"/>
        <v>2917</v>
      </c>
      <c r="F28" s="125">
        <v>5993</v>
      </c>
      <c r="G28" s="155">
        <v>3092</v>
      </c>
      <c r="H28" s="155">
        <v>2901</v>
      </c>
      <c r="I28" s="125">
        <v>24</v>
      </c>
      <c r="J28" s="125">
        <v>8</v>
      </c>
      <c r="K28" s="125">
        <v>16</v>
      </c>
    </row>
    <row r="29" spans="1:24" ht="21" customHeight="1" x14ac:dyDescent="0.2">
      <c r="A29" s="4" t="s">
        <v>135</v>
      </c>
      <c r="B29" s="125">
        <v>4753</v>
      </c>
      <c r="C29" s="125">
        <f t="shared" si="2"/>
        <v>11330</v>
      </c>
      <c r="D29" s="125">
        <f t="shared" si="3"/>
        <v>5732</v>
      </c>
      <c r="E29" s="125">
        <f t="shared" si="4"/>
        <v>5598</v>
      </c>
      <c r="F29" s="125">
        <v>11275</v>
      </c>
      <c r="G29" s="155">
        <v>5709</v>
      </c>
      <c r="H29" s="155">
        <v>5566</v>
      </c>
      <c r="I29" s="125">
        <v>55</v>
      </c>
      <c r="J29" s="125">
        <v>23</v>
      </c>
      <c r="K29" s="125">
        <v>32</v>
      </c>
    </row>
    <row r="30" spans="1:24" ht="21" customHeight="1" x14ac:dyDescent="0.2">
      <c r="A30" s="4" t="s">
        <v>133</v>
      </c>
      <c r="B30" s="125">
        <v>4480</v>
      </c>
      <c r="C30" s="125">
        <f t="shared" si="2"/>
        <v>12577</v>
      </c>
      <c r="D30" s="125">
        <f t="shared" si="3"/>
        <v>6320</v>
      </c>
      <c r="E30" s="125">
        <f t="shared" si="4"/>
        <v>6257</v>
      </c>
      <c r="F30" s="125">
        <v>12301</v>
      </c>
      <c r="G30" s="155">
        <v>6195</v>
      </c>
      <c r="H30" s="155">
        <v>6106</v>
      </c>
      <c r="I30" s="125">
        <v>276</v>
      </c>
      <c r="J30" s="125">
        <v>125</v>
      </c>
      <c r="K30" s="125">
        <v>151</v>
      </c>
    </row>
    <row r="31" spans="1:24" ht="21" customHeight="1" x14ac:dyDescent="0.2">
      <c r="A31" s="4" t="s">
        <v>130</v>
      </c>
      <c r="B31" s="125">
        <v>10440</v>
      </c>
      <c r="C31" s="125">
        <f t="shared" si="2"/>
        <v>31175</v>
      </c>
      <c r="D31" s="125">
        <f t="shared" si="3"/>
        <v>15194</v>
      </c>
      <c r="E31" s="125">
        <f t="shared" si="4"/>
        <v>15981</v>
      </c>
      <c r="F31" s="125">
        <v>31035</v>
      </c>
      <c r="G31" s="155">
        <v>15131</v>
      </c>
      <c r="H31" s="155">
        <v>15904</v>
      </c>
      <c r="I31" s="125">
        <v>140</v>
      </c>
      <c r="J31" s="125">
        <v>63</v>
      </c>
      <c r="K31" s="125">
        <v>77</v>
      </c>
    </row>
    <row r="32" spans="1:24" ht="21" customHeight="1" x14ac:dyDescent="0.2">
      <c r="A32" s="4" t="s">
        <v>222</v>
      </c>
      <c r="B32" s="125">
        <v>10121</v>
      </c>
      <c r="C32" s="125">
        <f t="shared" si="2"/>
        <v>25399</v>
      </c>
      <c r="D32" s="125">
        <f t="shared" si="3"/>
        <v>12480</v>
      </c>
      <c r="E32" s="125">
        <f t="shared" si="4"/>
        <v>12919</v>
      </c>
      <c r="F32" s="125">
        <v>25313</v>
      </c>
      <c r="G32" s="155">
        <v>12457</v>
      </c>
      <c r="H32" s="155">
        <v>12856</v>
      </c>
      <c r="I32" s="125">
        <v>86</v>
      </c>
      <c r="J32" s="125">
        <v>23</v>
      </c>
      <c r="K32" s="125">
        <v>63</v>
      </c>
    </row>
    <row r="33" spans="1:11" ht="21" customHeight="1" x14ac:dyDescent="0.2">
      <c r="A33" s="4" t="s">
        <v>189</v>
      </c>
      <c r="B33" s="125">
        <v>11032</v>
      </c>
      <c r="C33" s="125">
        <f t="shared" si="2"/>
        <v>26517</v>
      </c>
      <c r="D33" s="125">
        <f t="shared" si="3"/>
        <v>12974</v>
      </c>
      <c r="E33" s="125">
        <f t="shared" si="4"/>
        <v>13543</v>
      </c>
      <c r="F33" s="125">
        <v>26462</v>
      </c>
      <c r="G33" s="155">
        <v>12954</v>
      </c>
      <c r="H33" s="155">
        <v>13508</v>
      </c>
      <c r="I33" s="125">
        <v>55</v>
      </c>
      <c r="J33" s="125">
        <v>20</v>
      </c>
      <c r="K33" s="125">
        <v>35</v>
      </c>
    </row>
    <row r="34" spans="1:11" ht="21" customHeight="1" x14ac:dyDescent="0.2">
      <c r="A34" s="4" t="s">
        <v>201</v>
      </c>
      <c r="B34" s="125">
        <v>6717</v>
      </c>
      <c r="C34" s="125">
        <f t="shared" si="2"/>
        <v>16611</v>
      </c>
      <c r="D34" s="125">
        <f t="shared" si="3"/>
        <v>7988</v>
      </c>
      <c r="E34" s="125">
        <f t="shared" si="4"/>
        <v>8623</v>
      </c>
      <c r="F34" s="125">
        <v>16528</v>
      </c>
      <c r="G34" s="155">
        <v>7969</v>
      </c>
      <c r="H34" s="155">
        <v>8559</v>
      </c>
      <c r="I34" s="125">
        <v>83</v>
      </c>
      <c r="J34" s="125">
        <v>19</v>
      </c>
      <c r="K34" s="125">
        <v>64</v>
      </c>
    </row>
    <row r="35" spans="1:11" ht="21" customHeight="1" x14ac:dyDescent="0.2">
      <c r="A35" s="4" t="s">
        <v>198</v>
      </c>
      <c r="B35" s="125">
        <v>4972</v>
      </c>
      <c r="C35" s="125">
        <f t="shared" si="2"/>
        <v>13373</v>
      </c>
      <c r="D35" s="125">
        <f t="shared" si="3"/>
        <v>6755</v>
      </c>
      <c r="E35" s="125">
        <f t="shared" si="4"/>
        <v>6618</v>
      </c>
      <c r="F35" s="125">
        <v>13352</v>
      </c>
      <c r="G35" s="155">
        <v>6748</v>
      </c>
      <c r="H35" s="155">
        <v>6604</v>
      </c>
      <c r="I35" s="125">
        <v>21</v>
      </c>
      <c r="J35" s="125">
        <v>7</v>
      </c>
      <c r="K35" s="125">
        <v>14</v>
      </c>
    </row>
    <row r="36" spans="1:11" ht="21" customHeight="1" x14ac:dyDescent="0.2">
      <c r="A36" s="4" t="s">
        <v>206</v>
      </c>
      <c r="B36" s="121">
        <v>4636</v>
      </c>
      <c r="C36" s="125">
        <f t="shared" si="2"/>
        <v>12931</v>
      </c>
      <c r="D36" s="125">
        <f t="shared" si="3"/>
        <v>6462</v>
      </c>
      <c r="E36" s="125">
        <f t="shared" si="4"/>
        <v>6469</v>
      </c>
      <c r="F36" s="121">
        <v>12917</v>
      </c>
      <c r="G36" s="155">
        <v>6459</v>
      </c>
      <c r="H36" s="155">
        <v>6458</v>
      </c>
      <c r="I36" s="121">
        <v>14</v>
      </c>
      <c r="J36" s="121">
        <v>3</v>
      </c>
      <c r="K36" s="121">
        <v>11</v>
      </c>
    </row>
    <row r="37" spans="1:11" ht="21" customHeight="1" x14ac:dyDescent="0.2">
      <c r="A37" s="4" t="s">
        <v>202</v>
      </c>
      <c r="B37" s="121">
        <v>7350</v>
      </c>
      <c r="C37" s="125">
        <f t="shared" si="2"/>
        <v>21963</v>
      </c>
      <c r="D37" s="125">
        <f t="shared" si="3"/>
        <v>10751</v>
      </c>
      <c r="E37" s="125">
        <f t="shared" si="4"/>
        <v>11212</v>
      </c>
      <c r="F37" s="121">
        <v>21931</v>
      </c>
      <c r="G37" s="155">
        <v>10741</v>
      </c>
      <c r="H37" s="155">
        <v>11190</v>
      </c>
      <c r="I37" s="121">
        <v>32</v>
      </c>
      <c r="J37" s="121">
        <v>10</v>
      </c>
      <c r="K37" s="121">
        <v>22</v>
      </c>
    </row>
    <row r="38" spans="1:11" ht="21" customHeight="1" x14ac:dyDescent="0.2">
      <c r="A38" s="4" t="s">
        <v>134</v>
      </c>
      <c r="B38" s="121">
        <v>2700</v>
      </c>
      <c r="C38" s="125">
        <f t="shared" si="2"/>
        <v>6494</v>
      </c>
      <c r="D38" s="125">
        <f t="shared" si="3"/>
        <v>3433</v>
      </c>
      <c r="E38" s="125">
        <f t="shared" si="4"/>
        <v>3061</v>
      </c>
      <c r="F38" s="121">
        <v>6391</v>
      </c>
      <c r="G38" s="155">
        <v>3352</v>
      </c>
      <c r="H38" s="155">
        <v>3039</v>
      </c>
      <c r="I38" s="121">
        <v>103</v>
      </c>
      <c r="J38" s="121">
        <v>81</v>
      </c>
      <c r="K38" s="121">
        <v>22</v>
      </c>
    </row>
    <row r="39" spans="1:11" ht="21" customHeight="1" x14ac:dyDescent="0.2">
      <c r="A39" s="4" t="s">
        <v>191</v>
      </c>
      <c r="B39" s="121">
        <v>8792</v>
      </c>
      <c r="C39" s="125">
        <f t="shared" si="2"/>
        <v>25480</v>
      </c>
      <c r="D39" s="125">
        <f t="shared" si="3"/>
        <v>12203</v>
      </c>
      <c r="E39" s="125">
        <f t="shared" si="4"/>
        <v>13277</v>
      </c>
      <c r="F39" s="121">
        <v>25359</v>
      </c>
      <c r="G39" s="155">
        <v>12167</v>
      </c>
      <c r="H39" s="155">
        <v>13192</v>
      </c>
      <c r="I39" s="121">
        <v>121</v>
      </c>
      <c r="J39" s="121">
        <v>36</v>
      </c>
      <c r="K39" s="121">
        <v>85</v>
      </c>
    </row>
    <row r="40" spans="1:11" ht="21" customHeight="1" x14ac:dyDescent="0.2">
      <c r="A40" s="4" t="s">
        <v>224</v>
      </c>
      <c r="B40" s="121">
        <v>9178</v>
      </c>
      <c r="C40" s="125">
        <f t="shared" si="2"/>
        <v>29689</v>
      </c>
      <c r="D40" s="125">
        <f t="shared" si="3"/>
        <v>14508</v>
      </c>
      <c r="E40" s="125">
        <f t="shared" si="4"/>
        <v>15181</v>
      </c>
      <c r="F40" s="121">
        <v>29647</v>
      </c>
      <c r="G40" s="155">
        <v>14493</v>
      </c>
      <c r="H40" s="155">
        <v>15154</v>
      </c>
      <c r="I40" s="121">
        <v>42</v>
      </c>
      <c r="J40" s="121">
        <v>15</v>
      </c>
      <c r="K40" s="121">
        <v>27</v>
      </c>
    </row>
    <row r="41" spans="1:11" ht="21" customHeight="1" x14ac:dyDescent="0.2">
      <c r="A41" s="4" t="s">
        <v>129</v>
      </c>
      <c r="B41" s="121">
        <v>14235</v>
      </c>
      <c r="C41" s="125">
        <f t="shared" si="2"/>
        <v>41837</v>
      </c>
      <c r="D41" s="125">
        <f t="shared" si="3"/>
        <v>20356</v>
      </c>
      <c r="E41" s="125">
        <f t="shared" si="4"/>
        <v>21481</v>
      </c>
      <c r="F41" s="121">
        <v>41690</v>
      </c>
      <c r="G41" s="155">
        <v>20288</v>
      </c>
      <c r="H41" s="155">
        <v>21402</v>
      </c>
      <c r="I41" s="121">
        <v>147</v>
      </c>
      <c r="J41" s="121">
        <v>68</v>
      </c>
      <c r="K41" s="121">
        <v>79</v>
      </c>
    </row>
    <row r="42" spans="1:11" ht="21" customHeight="1" x14ac:dyDescent="0.25">
      <c r="A42" s="46" t="s">
        <v>128</v>
      </c>
      <c r="B42" s="208">
        <v>6036</v>
      </c>
      <c r="C42" s="122">
        <f t="shared" si="2"/>
        <v>17997</v>
      </c>
      <c r="D42" s="122">
        <f t="shared" si="3"/>
        <v>8727</v>
      </c>
      <c r="E42" s="122">
        <f t="shared" si="4"/>
        <v>9270</v>
      </c>
      <c r="F42" s="208">
        <v>17907</v>
      </c>
      <c r="G42" s="209">
        <v>8683</v>
      </c>
      <c r="H42" s="209">
        <v>9224</v>
      </c>
      <c r="I42" s="208">
        <v>90</v>
      </c>
      <c r="J42" s="208">
        <v>44</v>
      </c>
      <c r="K42" s="208">
        <v>46</v>
      </c>
    </row>
    <row r="45" spans="1:11" ht="18" x14ac:dyDescent="0.2">
      <c r="A45" s="178" t="s">
        <v>290</v>
      </c>
      <c r="E45" s="48"/>
      <c r="G45" s="47"/>
      <c r="H45" s="47"/>
    </row>
    <row r="46" spans="1:11" ht="15.75" x14ac:dyDescent="0.2">
      <c r="A46" s="650" t="s">
        <v>20</v>
      </c>
      <c r="B46" s="657" t="s">
        <v>21</v>
      </c>
      <c r="C46" s="652" t="s">
        <v>302</v>
      </c>
      <c r="D46" s="653"/>
      <c r="E46" s="654"/>
      <c r="F46" s="666" t="s">
        <v>313</v>
      </c>
      <c r="G46" s="679"/>
      <c r="H46" s="650"/>
      <c r="I46" s="666" t="s">
        <v>2</v>
      </c>
      <c r="J46" s="679"/>
      <c r="K46" s="679"/>
    </row>
    <row r="47" spans="1:11" ht="15.75" x14ac:dyDescent="0.2">
      <c r="A47" s="651"/>
      <c r="B47" s="658"/>
      <c r="C47" s="105" t="s">
        <v>11</v>
      </c>
      <c r="D47" s="106" t="s">
        <v>9</v>
      </c>
      <c r="E47" s="106" t="s">
        <v>10</v>
      </c>
      <c r="F47" s="106" t="s">
        <v>11</v>
      </c>
      <c r="G47" s="106" t="s">
        <v>9</v>
      </c>
      <c r="H47" s="106" t="s">
        <v>10</v>
      </c>
      <c r="I47" s="106" t="s">
        <v>11</v>
      </c>
      <c r="J47" s="106" t="s">
        <v>9</v>
      </c>
      <c r="K47" s="107" t="s">
        <v>10</v>
      </c>
    </row>
    <row r="48" spans="1:11" ht="24" customHeight="1" x14ac:dyDescent="0.2">
      <c r="A48" s="108">
        <v>2011</v>
      </c>
      <c r="B48" s="171">
        <f t="shared" ref="B48:K48" si="5">SUM(B49:B64)</f>
        <v>82854</v>
      </c>
      <c r="C48" s="171">
        <f t="shared" si="5"/>
        <v>220103</v>
      </c>
      <c r="D48" s="171">
        <f t="shared" si="5"/>
        <v>106739</v>
      </c>
      <c r="E48" s="171">
        <f t="shared" si="5"/>
        <v>113364</v>
      </c>
      <c r="F48" s="171">
        <f t="shared" si="5"/>
        <v>219041</v>
      </c>
      <c r="G48" s="171">
        <f t="shared" si="5"/>
        <v>106382</v>
      </c>
      <c r="H48" s="171">
        <f t="shared" si="5"/>
        <v>112659</v>
      </c>
      <c r="I48" s="171">
        <f t="shared" si="5"/>
        <v>1062</v>
      </c>
      <c r="J48" s="171">
        <f t="shared" si="5"/>
        <v>357</v>
      </c>
      <c r="K48" s="171">
        <f t="shared" si="5"/>
        <v>705</v>
      </c>
    </row>
    <row r="49" spans="1:11" ht="24" customHeight="1" x14ac:dyDescent="0.2">
      <c r="A49" s="4" t="s">
        <v>59</v>
      </c>
      <c r="B49" s="173">
        <v>3901</v>
      </c>
      <c r="C49" s="173">
        <v>9607</v>
      </c>
      <c r="D49" s="173">
        <v>4600</v>
      </c>
      <c r="E49" s="173">
        <v>5007</v>
      </c>
      <c r="F49" s="173">
        <v>9536</v>
      </c>
      <c r="G49" s="174">
        <v>4578</v>
      </c>
      <c r="H49" s="174">
        <v>4958</v>
      </c>
      <c r="I49" s="173">
        <v>71</v>
      </c>
      <c r="J49" s="173">
        <v>22</v>
      </c>
      <c r="K49" s="173">
        <v>49</v>
      </c>
    </row>
    <row r="50" spans="1:11" ht="24" customHeight="1" x14ac:dyDescent="0.2">
      <c r="A50" s="4" t="s">
        <v>226</v>
      </c>
      <c r="B50" s="173">
        <v>3395</v>
      </c>
      <c r="C50" s="173">
        <v>8763</v>
      </c>
      <c r="D50" s="173">
        <v>4256</v>
      </c>
      <c r="E50" s="173">
        <v>4507</v>
      </c>
      <c r="F50" s="173">
        <v>8726</v>
      </c>
      <c r="G50" s="174">
        <v>4250</v>
      </c>
      <c r="H50" s="174">
        <v>4476</v>
      </c>
      <c r="I50" s="173">
        <v>37</v>
      </c>
      <c r="J50" s="173">
        <v>6</v>
      </c>
      <c r="K50" s="173">
        <v>31</v>
      </c>
    </row>
    <row r="51" spans="1:11" ht="24" customHeight="1" x14ac:dyDescent="0.2">
      <c r="A51" s="4" t="s">
        <v>270</v>
      </c>
      <c r="B51" s="173">
        <v>4273</v>
      </c>
      <c r="C51" s="173">
        <v>11136</v>
      </c>
      <c r="D51" s="173">
        <v>5354</v>
      </c>
      <c r="E51" s="173">
        <v>5782</v>
      </c>
      <c r="F51" s="173">
        <v>11120</v>
      </c>
      <c r="G51" s="174">
        <v>5351</v>
      </c>
      <c r="H51" s="174">
        <v>5769</v>
      </c>
      <c r="I51" s="173">
        <v>16</v>
      </c>
      <c r="J51" s="173">
        <v>3</v>
      </c>
      <c r="K51" s="173">
        <v>13</v>
      </c>
    </row>
    <row r="52" spans="1:11" ht="24" customHeight="1" x14ac:dyDescent="0.2">
      <c r="A52" s="4" t="s">
        <v>225</v>
      </c>
      <c r="B52" s="173">
        <v>6753</v>
      </c>
      <c r="C52" s="173">
        <v>17059</v>
      </c>
      <c r="D52" s="173">
        <v>8132</v>
      </c>
      <c r="E52" s="173">
        <v>8927</v>
      </c>
      <c r="F52" s="173">
        <v>16917</v>
      </c>
      <c r="G52" s="174">
        <v>8085</v>
      </c>
      <c r="H52" s="174">
        <v>8832</v>
      </c>
      <c r="I52" s="173">
        <v>142</v>
      </c>
      <c r="J52" s="173">
        <v>47</v>
      </c>
      <c r="K52" s="173">
        <v>95</v>
      </c>
    </row>
    <row r="53" spans="1:11" ht="24" customHeight="1" x14ac:dyDescent="0.2">
      <c r="A53" s="4" t="s">
        <v>190</v>
      </c>
      <c r="B53" s="173">
        <v>8798</v>
      </c>
      <c r="C53" s="173">
        <v>29210</v>
      </c>
      <c r="D53" s="173">
        <v>13741</v>
      </c>
      <c r="E53" s="173">
        <v>15469</v>
      </c>
      <c r="F53" s="173">
        <v>29179</v>
      </c>
      <c r="G53" s="174">
        <v>13726</v>
      </c>
      <c r="H53" s="174">
        <v>15453</v>
      </c>
      <c r="I53" s="173">
        <v>31</v>
      </c>
      <c r="J53" s="173">
        <v>15</v>
      </c>
      <c r="K53" s="173">
        <v>16</v>
      </c>
    </row>
    <row r="54" spans="1:11" ht="24" customHeight="1" x14ac:dyDescent="0.2">
      <c r="A54" s="4" t="s">
        <v>63</v>
      </c>
      <c r="B54" s="173">
        <v>3091</v>
      </c>
      <c r="C54" s="173">
        <v>6045</v>
      </c>
      <c r="D54" s="173">
        <v>3128</v>
      </c>
      <c r="E54" s="173">
        <v>2917</v>
      </c>
      <c r="F54" s="173">
        <v>6006</v>
      </c>
      <c r="G54" s="174">
        <v>3114</v>
      </c>
      <c r="H54" s="174">
        <v>2892</v>
      </c>
      <c r="I54" s="173">
        <v>39</v>
      </c>
      <c r="J54" s="173">
        <v>14</v>
      </c>
      <c r="K54" s="173">
        <v>25</v>
      </c>
    </row>
    <row r="55" spans="1:11" ht="24" customHeight="1" x14ac:dyDescent="0.2">
      <c r="A55" s="4" t="s">
        <v>56</v>
      </c>
      <c r="B55" s="173">
        <v>4954</v>
      </c>
      <c r="C55" s="173">
        <v>10465</v>
      </c>
      <c r="D55" s="173">
        <v>5304</v>
      </c>
      <c r="E55" s="173">
        <v>5161</v>
      </c>
      <c r="F55" s="173">
        <v>10343</v>
      </c>
      <c r="G55" s="174">
        <v>5275</v>
      </c>
      <c r="H55" s="174">
        <v>5068</v>
      </c>
      <c r="I55" s="173">
        <v>122</v>
      </c>
      <c r="J55" s="173">
        <v>29</v>
      </c>
      <c r="K55" s="173">
        <v>93</v>
      </c>
    </row>
    <row r="56" spans="1:11" ht="24" customHeight="1" x14ac:dyDescent="0.2">
      <c r="A56" s="4" t="s">
        <v>194</v>
      </c>
      <c r="B56" s="173">
        <v>4847</v>
      </c>
      <c r="C56" s="173">
        <v>11180</v>
      </c>
      <c r="D56" s="173">
        <v>5678</v>
      </c>
      <c r="E56" s="173">
        <v>5502</v>
      </c>
      <c r="F56" s="173">
        <v>11164</v>
      </c>
      <c r="G56" s="174">
        <v>5674</v>
      </c>
      <c r="H56" s="174">
        <v>5490</v>
      </c>
      <c r="I56" s="173">
        <v>16</v>
      </c>
      <c r="J56" s="173">
        <v>4</v>
      </c>
      <c r="K56" s="173">
        <v>12</v>
      </c>
    </row>
    <row r="57" spans="1:11" ht="24" customHeight="1" x14ac:dyDescent="0.2">
      <c r="A57" s="4" t="s">
        <v>180</v>
      </c>
      <c r="B57" s="173">
        <v>3523</v>
      </c>
      <c r="C57" s="173">
        <v>8402</v>
      </c>
      <c r="D57" s="173">
        <v>4220</v>
      </c>
      <c r="E57" s="173">
        <v>4182</v>
      </c>
      <c r="F57" s="173">
        <v>8390</v>
      </c>
      <c r="G57" s="174">
        <v>4215</v>
      </c>
      <c r="H57" s="174">
        <v>4175</v>
      </c>
      <c r="I57" s="173">
        <v>12</v>
      </c>
      <c r="J57" s="173">
        <v>5</v>
      </c>
      <c r="K57" s="173">
        <v>7</v>
      </c>
    </row>
    <row r="58" spans="1:11" ht="24" customHeight="1" x14ac:dyDescent="0.2">
      <c r="A58" s="4" t="s">
        <v>182</v>
      </c>
      <c r="B58" s="173">
        <v>4813</v>
      </c>
      <c r="C58" s="173">
        <v>13101</v>
      </c>
      <c r="D58" s="173">
        <v>6302</v>
      </c>
      <c r="E58" s="173">
        <v>6799</v>
      </c>
      <c r="F58" s="173">
        <v>13039</v>
      </c>
      <c r="G58" s="174">
        <v>6275</v>
      </c>
      <c r="H58" s="174">
        <v>6764</v>
      </c>
      <c r="I58" s="173">
        <v>62</v>
      </c>
      <c r="J58" s="173">
        <v>27</v>
      </c>
      <c r="K58" s="173">
        <v>35</v>
      </c>
    </row>
    <row r="59" spans="1:11" ht="24" customHeight="1" x14ac:dyDescent="0.2">
      <c r="A59" s="4" t="s">
        <v>210</v>
      </c>
      <c r="B59" s="182">
        <v>2706</v>
      </c>
      <c r="C59" s="182">
        <v>5955</v>
      </c>
      <c r="D59" s="182">
        <v>2986</v>
      </c>
      <c r="E59" s="182">
        <v>2969</v>
      </c>
      <c r="F59" s="182">
        <v>5941</v>
      </c>
      <c r="G59" s="174">
        <v>2982</v>
      </c>
      <c r="H59" s="174">
        <v>2959</v>
      </c>
      <c r="I59" s="182">
        <v>14</v>
      </c>
      <c r="J59" s="182">
        <v>4</v>
      </c>
      <c r="K59" s="182">
        <v>10</v>
      </c>
    </row>
    <row r="60" spans="1:11" ht="24" customHeight="1" x14ac:dyDescent="0.2">
      <c r="A60" s="4" t="s">
        <v>152</v>
      </c>
      <c r="B60" s="173">
        <v>7436</v>
      </c>
      <c r="C60" s="173">
        <v>20077</v>
      </c>
      <c r="D60" s="173">
        <v>9875</v>
      </c>
      <c r="E60" s="173">
        <v>10202</v>
      </c>
      <c r="F60" s="173">
        <v>19981</v>
      </c>
      <c r="G60" s="174">
        <v>9851</v>
      </c>
      <c r="H60" s="174">
        <v>10130</v>
      </c>
      <c r="I60" s="173">
        <v>96</v>
      </c>
      <c r="J60" s="173">
        <v>24</v>
      </c>
      <c r="K60" s="173">
        <v>72</v>
      </c>
    </row>
    <row r="61" spans="1:11" ht="24" customHeight="1" x14ac:dyDescent="0.2">
      <c r="A61" s="4" t="s">
        <v>150</v>
      </c>
      <c r="B61" s="173">
        <v>4256</v>
      </c>
      <c r="C61" s="173">
        <v>10715</v>
      </c>
      <c r="D61" s="173">
        <v>5333</v>
      </c>
      <c r="E61" s="173">
        <v>5382</v>
      </c>
      <c r="F61" s="173">
        <v>10705</v>
      </c>
      <c r="G61" s="174">
        <v>5329</v>
      </c>
      <c r="H61" s="174">
        <v>5376</v>
      </c>
      <c r="I61" s="173">
        <v>10</v>
      </c>
      <c r="J61" s="173">
        <v>4</v>
      </c>
      <c r="K61" s="173">
        <v>6</v>
      </c>
    </row>
    <row r="62" spans="1:11" ht="24" customHeight="1" x14ac:dyDescent="0.2">
      <c r="A62" s="4" t="s">
        <v>62</v>
      </c>
      <c r="B62" s="173">
        <v>14922</v>
      </c>
      <c r="C62" s="173">
        <v>45269</v>
      </c>
      <c r="D62" s="173">
        <v>21402</v>
      </c>
      <c r="E62" s="173">
        <v>23867</v>
      </c>
      <c r="F62" s="173">
        <v>44941</v>
      </c>
      <c r="G62" s="174">
        <v>21266</v>
      </c>
      <c r="H62" s="174">
        <v>23675</v>
      </c>
      <c r="I62" s="173">
        <v>328</v>
      </c>
      <c r="J62" s="173">
        <v>136</v>
      </c>
      <c r="K62" s="173">
        <v>192</v>
      </c>
    </row>
    <row r="63" spans="1:11" ht="24" customHeight="1" x14ac:dyDescent="0.2">
      <c r="A63" s="4" t="s">
        <v>61</v>
      </c>
      <c r="B63" s="173">
        <v>2356</v>
      </c>
      <c r="C63" s="173">
        <v>6655</v>
      </c>
      <c r="D63" s="173">
        <v>3269</v>
      </c>
      <c r="E63" s="173">
        <v>3386</v>
      </c>
      <c r="F63" s="173">
        <v>6629</v>
      </c>
      <c r="G63" s="174">
        <v>3258</v>
      </c>
      <c r="H63" s="174">
        <v>3371</v>
      </c>
      <c r="I63" s="173">
        <v>26</v>
      </c>
      <c r="J63" s="173">
        <v>11</v>
      </c>
      <c r="K63" s="173">
        <v>15</v>
      </c>
    </row>
    <row r="64" spans="1:11" ht="24" customHeight="1" x14ac:dyDescent="0.2">
      <c r="A64" s="7" t="s">
        <v>60</v>
      </c>
      <c r="B64" s="176">
        <v>2830</v>
      </c>
      <c r="C64" s="176">
        <v>6464</v>
      </c>
      <c r="D64" s="176">
        <v>3159</v>
      </c>
      <c r="E64" s="176">
        <v>3305</v>
      </c>
      <c r="F64" s="176">
        <v>6424</v>
      </c>
      <c r="G64" s="177">
        <v>3153</v>
      </c>
      <c r="H64" s="177">
        <v>3271</v>
      </c>
      <c r="I64" s="176">
        <v>40</v>
      </c>
      <c r="J64" s="176">
        <v>6</v>
      </c>
      <c r="K64" s="176">
        <v>34</v>
      </c>
    </row>
    <row r="66" spans="1:11" ht="16.5" x14ac:dyDescent="0.2">
      <c r="A66" s="680" t="s">
        <v>297</v>
      </c>
      <c r="B66" s="680"/>
      <c r="E66" s="48"/>
      <c r="G66" s="47"/>
      <c r="H66" s="47"/>
    </row>
    <row r="67" spans="1:11" s="140" customFormat="1" ht="15.75" x14ac:dyDescent="0.15">
      <c r="A67" s="650" t="s">
        <v>20</v>
      </c>
      <c r="B67" s="657" t="s">
        <v>21</v>
      </c>
      <c r="C67" s="652" t="s">
        <v>316</v>
      </c>
      <c r="D67" s="653"/>
      <c r="E67" s="654"/>
      <c r="F67" s="653" t="s">
        <v>292</v>
      </c>
      <c r="G67" s="653"/>
      <c r="H67" s="654"/>
      <c r="I67" s="652" t="s">
        <v>2</v>
      </c>
      <c r="J67" s="653"/>
      <c r="K67" s="653"/>
    </row>
    <row r="68" spans="1:11" s="140" customFormat="1" ht="15.75" x14ac:dyDescent="0.15">
      <c r="A68" s="651"/>
      <c r="B68" s="658"/>
      <c r="C68" s="105" t="s">
        <v>11</v>
      </c>
      <c r="D68" s="106" t="s">
        <v>9</v>
      </c>
      <c r="E68" s="106" t="s">
        <v>10</v>
      </c>
      <c r="F68" s="106" t="s">
        <v>11</v>
      </c>
      <c r="G68" s="106" t="s">
        <v>9</v>
      </c>
      <c r="H68" s="106" t="s">
        <v>10</v>
      </c>
      <c r="I68" s="106" t="s">
        <v>11</v>
      </c>
      <c r="J68" s="106" t="s">
        <v>9</v>
      </c>
      <c r="K68" s="107" t="s">
        <v>10</v>
      </c>
    </row>
    <row r="69" spans="1:11" s="140" customFormat="1" ht="15.75" x14ac:dyDescent="0.15">
      <c r="A69" s="108">
        <v>2011</v>
      </c>
      <c r="B69" s="124">
        <f t="shared" ref="B69:K69" si="6">SUM(B70:B95)</f>
        <v>168485</v>
      </c>
      <c r="C69" s="207">
        <f t="shared" si="6"/>
        <v>448198</v>
      </c>
      <c r="D69" s="207">
        <f t="shared" si="6"/>
        <v>222855</v>
      </c>
      <c r="E69" s="207">
        <f t="shared" si="6"/>
        <v>225343</v>
      </c>
      <c r="F69" s="207">
        <f t="shared" si="6"/>
        <v>444483</v>
      </c>
      <c r="G69" s="207">
        <f t="shared" si="6"/>
        <v>221173</v>
      </c>
      <c r="H69" s="207">
        <f t="shared" si="6"/>
        <v>223310</v>
      </c>
      <c r="I69" s="124">
        <f t="shared" si="6"/>
        <v>3715</v>
      </c>
      <c r="J69" s="124">
        <f t="shared" si="6"/>
        <v>1682</v>
      </c>
      <c r="K69" s="120">
        <f t="shared" si="6"/>
        <v>2033</v>
      </c>
    </row>
    <row r="70" spans="1:11" s="140" customFormat="1" ht="14.25" customHeight="1" x14ac:dyDescent="0.15">
      <c r="A70" s="37" t="s">
        <v>163</v>
      </c>
      <c r="B70" s="125">
        <v>1963</v>
      </c>
      <c r="C70" s="164">
        <f t="shared" ref="C70:C95" si="7">SUM(D70:E70)</f>
        <v>3820</v>
      </c>
      <c r="D70" s="125">
        <f t="shared" ref="D70:D95" si="8">G70+J70</f>
        <v>2095</v>
      </c>
      <c r="E70" s="125">
        <f t="shared" ref="E70:E95" si="9">H70+K70</f>
        <v>1725</v>
      </c>
      <c r="F70" s="125">
        <v>3800</v>
      </c>
      <c r="G70" s="126">
        <v>2089</v>
      </c>
      <c r="H70" s="126">
        <v>1711</v>
      </c>
      <c r="I70" s="125">
        <v>20</v>
      </c>
      <c r="J70" s="164">
        <v>6</v>
      </c>
      <c r="K70" s="164">
        <v>14</v>
      </c>
    </row>
    <row r="71" spans="1:11" s="140" customFormat="1" ht="14.25" customHeight="1" x14ac:dyDescent="0.15">
      <c r="A71" s="37" t="s">
        <v>259</v>
      </c>
      <c r="B71" s="164">
        <v>3973</v>
      </c>
      <c r="C71" s="164">
        <f t="shared" si="7"/>
        <v>9277</v>
      </c>
      <c r="D71" s="164">
        <f t="shared" si="8"/>
        <v>4755</v>
      </c>
      <c r="E71" s="164">
        <f t="shared" si="9"/>
        <v>4522</v>
      </c>
      <c r="F71" s="164">
        <v>9219</v>
      </c>
      <c r="G71" s="165">
        <v>4734</v>
      </c>
      <c r="H71" s="165">
        <v>4485</v>
      </c>
      <c r="I71" s="164">
        <v>58</v>
      </c>
      <c r="J71" s="164">
        <v>21</v>
      </c>
      <c r="K71" s="164">
        <v>37</v>
      </c>
    </row>
    <row r="72" spans="1:11" s="140" customFormat="1" ht="14.25" customHeight="1" x14ac:dyDescent="0.15">
      <c r="A72" s="37" t="s">
        <v>154</v>
      </c>
      <c r="B72" s="164">
        <v>2937</v>
      </c>
      <c r="C72" s="164">
        <f t="shared" si="7"/>
        <v>6179</v>
      </c>
      <c r="D72" s="164">
        <f t="shared" si="8"/>
        <v>3178</v>
      </c>
      <c r="E72" s="164">
        <f t="shared" si="9"/>
        <v>3001</v>
      </c>
      <c r="F72" s="164">
        <v>6145</v>
      </c>
      <c r="G72" s="165">
        <v>3171</v>
      </c>
      <c r="H72" s="165">
        <v>2974</v>
      </c>
      <c r="I72" s="164">
        <v>34</v>
      </c>
      <c r="J72" s="164">
        <v>7</v>
      </c>
      <c r="K72" s="164">
        <v>27</v>
      </c>
    </row>
    <row r="73" spans="1:11" s="140" customFormat="1" ht="14.25" customHeight="1" x14ac:dyDescent="0.15">
      <c r="A73" s="37" t="s">
        <v>110</v>
      </c>
      <c r="B73" s="164">
        <v>2183</v>
      </c>
      <c r="C73" s="164">
        <f t="shared" si="7"/>
        <v>4269</v>
      </c>
      <c r="D73" s="164">
        <f t="shared" si="8"/>
        <v>2230</v>
      </c>
      <c r="E73" s="164">
        <f t="shared" si="9"/>
        <v>2039</v>
      </c>
      <c r="F73" s="164">
        <v>4233</v>
      </c>
      <c r="G73" s="165">
        <v>2210</v>
      </c>
      <c r="H73" s="165">
        <v>2023</v>
      </c>
      <c r="I73" s="164">
        <v>36</v>
      </c>
      <c r="J73" s="164">
        <v>20</v>
      </c>
      <c r="K73" s="164">
        <v>16</v>
      </c>
    </row>
    <row r="74" spans="1:11" s="140" customFormat="1" ht="14.25" customHeight="1" x14ac:dyDescent="0.15">
      <c r="A74" s="37" t="s">
        <v>109</v>
      </c>
      <c r="B74" s="164">
        <v>4339</v>
      </c>
      <c r="C74" s="164">
        <f t="shared" si="7"/>
        <v>10604</v>
      </c>
      <c r="D74" s="164">
        <f t="shared" si="8"/>
        <v>5372</v>
      </c>
      <c r="E74" s="164">
        <f t="shared" si="9"/>
        <v>5232</v>
      </c>
      <c r="F74" s="164">
        <v>10547</v>
      </c>
      <c r="G74" s="165">
        <v>5358</v>
      </c>
      <c r="H74" s="165">
        <v>5189</v>
      </c>
      <c r="I74" s="164">
        <v>57</v>
      </c>
      <c r="J74" s="164">
        <v>14</v>
      </c>
      <c r="K74" s="164">
        <v>43</v>
      </c>
    </row>
    <row r="75" spans="1:11" s="140" customFormat="1" ht="14.25" customHeight="1" x14ac:dyDescent="0.15">
      <c r="A75" s="37" t="s">
        <v>108</v>
      </c>
      <c r="B75" s="164">
        <v>5805</v>
      </c>
      <c r="C75" s="164">
        <f t="shared" si="7"/>
        <v>12397</v>
      </c>
      <c r="D75" s="164">
        <f t="shared" si="8"/>
        <v>6452</v>
      </c>
      <c r="E75" s="164">
        <f t="shared" si="9"/>
        <v>5945</v>
      </c>
      <c r="F75" s="164">
        <v>12327</v>
      </c>
      <c r="G75" s="165">
        <v>6435</v>
      </c>
      <c r="H75" s="165">
        <v>5892</v>
      </c>
      <c r="I75" s="164">
        <v>70</v>
      </c>
      <c r="J75" s="164">
        <v>17</v>
      </c>
      <c r="K75" s="164">
        <v>53</v>
      </c>
    </row>
    <row r="76" spans="1:11" s="140" customFormat="1" ht="14.25" customHeight="1" x14ac:dyDescent="0.15">
      <c r="A76" s="37" t="s">
        <v>107</v>
      </c>
      <c r="B76" s="164">
        <v>14583</v>
      </c>
      <c r="C76" s="164">
        <f t="shared" si="7"/>
        <v>41740</v>
      </c>
      <c r="D76" s="164">
        <f t="shared" si="8"/>
        <v>20896</v>
      </c>
      <c r="E76" s="164">
        <f t="shared" si="9"/>
        <v>20844</v>
      </c>
      <c r="F76" s="164">
        <v>40391</v>
      </c>
      <c r="G76" s="165">
        <v>20210</v>
      </c>
      <c r="H76" s="165">
        <v>20181</v>
      </c>
      <c r="I76" s="164">
        <v>1349</v>
      </c>
      <c r="J76" s="164">
        <v>686</v>
      </c>
      <c r="K76" s="164">
        <v>663</v>
      </c>
    </row>
    <row r="77" spans="1:11" s="140" customFormat="1" ht="14.25" customHeight="1" x14ac:dyDescent="0.15">
      <c r="A77" s="37" t="s">
        <v>161</v>
      </c>
      <c r="B77" s="164">
        <v>7086</v>
      </c>
      <c r="C77" s="164">
        <f t="shared" si="7"/>
        <v>21680</v>
      </c>
      <c r="D77" s="164">
        <f t="shared" si="8"/>
        <v>10618</v>
      </c>
      <c r="E77" s="164">
        <f t="shared" si="9"/>
        <v>11062</v>
      </c>
      <c r="F77" s="164">
        <v>21611</v>
      </c>
      <c r="G77" s="165">
        <v>10590</v>
      </c>
      <c r="H77" s="165">
        <v>11021</v>
      </c>
      <c r="I77" s="164">
        <v>69</v>
      </c>
      <c r="J77" s="164">
        <v>28</v>
      </c>
      <c r="K77" s="164">
        <v>41</v>
      </c>
    </row>
    <row r="78" spans="1:11" s="140" customFormat="1" ht="14.25" customHeight="1" x14ac:dyDescent="0.15">
      <c r="A78" s="37" t="s">
        <v>213</v>
      </c>
      <c r="B78" s="164">
        <v>6304</v>
      </c>
      <c r="C78" s="164">
        <f t="shared" si="7"/>
        <v>15639</v>
      </c>
      <c r="D78" s="164">
        <f t="shared" si="8"/>
        <v>7959</v>
      </c>
      <c r="E78" s="164">
        <f t="shared" si="9"/>
        <v>7680</v>
      </c>
      <c r="F78" s="164">
        <v>15547</v>
      </c>
      <c r="G78" s="165">
        <v>7928</v>
      </c>
      <c r="H78" s="165">
        <v>7619</v>
      </c>
      <c r="I78" s="164">
        <v>92</v>
      </c>
      <c r="J78" s="164">
        <v>31</v>
      </c>
      <c r="K78" s="164">
        <v>61</v>
      </c>
    </row>
    <row r="79" spans="1:11" s="140" customFormat="1" ht="14.25" customHeight="1" x14ac:dyDescent="0.15">
      <c r="A79" s="37" t="s">
        <v>233</v>
      </c>
      <c r="B79" s="164">
        <v>6606</v>
      </c>
      <c r="C79" s="164">
        <f t="shared" si="7"/>
        <v>19181</v>
      </c>
      <c r="D79" s="164">
        <f t="shared" si="8"/>
        <v>9314</v>
      </c>
      <c r="E79" s="164">
        <f t="shared" si="9"/>
        <v>9867</v>
      </c>
      <c r="F79" s="164">
        <v>19129</v>
      </c>
      <c r="G79" s="165">
        <v>9299</v>
      </c>
      <c r="H79" s="165">
        <v>9830</v>
      </c>
      <c r="I79" s="164">
        <v>52</v>
      </c>
      <c r="J79" s="164">
        <v>15</v>
      </c>
      <c r="K79" s="164">
        <v>37</v>
      </c>
    </row>
    <row r="80" spans="1:11" s="140" customFormat="1" ht="14.25" customHeight="1" x14ac:dyDescent="0.15">
      <c r="A80" s="37" t="s">
        <v>106</v>
      </c>
      <c r="B80" s="164">
        <v>7974</v>
      </c>
      <c r="C80" s="164">
        <f t="shared" si="7"/>
        <v>22718</v>
      </c>
      <c r="D80" s="164">
        <f t="shared" si="8"/>
        <v>11291</v>
      </c>
      <c r="E80" s="164">
        <f t="shared" si="9"/>
        <v>11427</v>
      </c>
      <c r="F80" s="164">
        <v>22638</v>
      </c>
      <c r="G80" s="165">
        <v>11263</v>
      </c>
      <c r="H80" s="165">
        <v>11375</v>
      </c>
      <c r="I80" s="164">
        <v>80</v>
      </c>
      <c r="J80" s="164">
        <v>28</v>
      </c>
      <c r="K80" s="164">
        <v>52</v>
      </c>
    </row>
    <row r="81" spans="1:11" s="140" customFormat="1" ht="14.25" customHeight="1" x14ac:dyDescent="0.15">
      <c r="A81" s="37" t="s">
        <v>29</v>
      </c>
      <c r="B81" s="164">
        <v>6908</v>
      </c>
      <c r="C81" s="164">
        <f t="shared" si="7"/>
        <v>15526</v>
      </c>
      <c r="D81" s="164">
        <f t="shared" si="8"/>
        <v>7607</v>
      </c>
      <c r="E81" s="164">
        <f t="shared" si="9"/>
        <v>7919</v>
      </c>
      <c r="F81" s="164">
        <v>15436</v>
      </c>
      <c r="G81" s="165">
        <v>7575</v>
      </c>
      <c r="H81" s="165">
        <v>7861</v>
      </c>
      <c r="I81" s="164">
        <v>90</v>
      </c>
      <c r="J81" s="164">
        <v>32</v>
      </c>
      <c r="K81" s="164">
        <v>58</v>
      </c>
    </row>
    <row r="82" spans="1:11" s="140" customFormat="1" ht="14.25" customHeight="1" x14ac:dyDescent="0.15">
      <c r="A82" s="37" t="s">
        <v>105</v>
      </c>
      <c r="B82" s="166">
        <v>2691</v>
      </c>
      <c r="C82" s="166">
        <f t="shared" si="7"/>
        <v>5775</v>
      </c>
      <c r="D82" s="166">
        <f t="shared" si="8"/>
        <v>2914</v>
      </c>
      <c r="E82" s="166">
        <f t="shared" si="9"/>
        <v>2861</v>
      </c>
      <c r="F82" s="166">
        <v>5744</v>
      </c>
      <c r="G82" s="167">
        <v>2907</v>
      </c>
      <c r="H82" s="167">
        <v>2837</v>
      </c>
      <c r="I82" s="166">
        <v>31</v>
      </c>
      <c r="J82" s="166">
        <v>7</v>
      </c>
      <c r="K82" s="166">
        <v>24</v>
      </c>
    </row>
    <row r="83" spans="1:11" s="140" customFormat="1" ht="14.25" customHeight="1" x14ac:dyDescent="0.15">
      <c r="A83" s="37" t="s">
        <v>104</v>
      </c>
      <c r="B83" s="164">
        <v>6533</v>
      </c>
      <c r="C83" s="164">
        <f t="shared" si="7"/>
        <v>15965</v>
      </c>
      <c r="D83" s="164">
        <f t="shared" si="8"/>
        <v>7776</v>
      </c>
      <c r="E83" s="164">
        <f t="shared" si="9"/>
        <v>8189</v>
      </c>
      <c r="F83" s="164">
        <v>15881</v>
      </c>
      <c r="G83" s="165">
        <v>7748</v>
      </c>
      <c r="H83" s="165">
        <v>8133</v>
      </c>
      <c r="I83" s="164">
        <v>84</v>
      </c>
      <c r="J83" s="164">
        <v>28</v>
      </c>
      <c r="K83" s="164">
        <v>56</v>
      </c>
    </row>
    <row r="84" spans="1:11" s="140" customFormat="1" ht="14.25" customHeight="1" x14ac:dyDescent="0.15">
      <c r="A84" s="37" t="s">
        <v>216</v>
      </c>
      <c r="B84" s="164">
        <v>6493</v>
      </c>
      <c r="C84" s="164">
        <f t="shared" si="7"/>
        <v>19749</v>
      </c>
      <c r="D84" s="164">
        <f t="shared" si="8"/>
        <v>9625</v>
      </c>
      <c r="E84" s="164">
        <f t="shared" si="9"/>
        <v>10124</v>
      </c>
      <c r="F84" s="164">
        <v>19707</v>
      </c>
      <c r="G84" s="165">
        <v>9610</v>
      </c>
      <c r="H84" s="165">
        <v>10097</v>
      </c>
      <c r="I84" s="164">
        <v>42</v>
      </c>
      <c r="J84" s="164">
        <v>15</v>
      </c>
      <c r="K84" s="164">
        <v>27</v>
      </c>
    </row>
    <row r="85" spans="1:11" s="140" customFormat="1" ht="14.25" customHeight="1" x14ac:dyDescent="0.15">
      <c r="A85" s="37" t="s">
        <v>156</v>
      </c>
      <c r="B85" s="164">
        <v>6933</v>
      </c>
      <c r="C85" s="164">
        <f t="shared" si="7"/>
        <v>19419</v>
      </c>
      <c r="D85" s="164">
        <f t="shared" si="8"/>
        <v>9367</v>
      </c>
      <c r="E85" s="164">
        <f t="shared" si="9"/>
        <v>10052</v>
      </c>
      <c r="F85" s="164">
        <v>19349</v>
      </c>
      <c r="G85" s="165">
        <v>9348</v>
      </c>
      <c r="H85" s="165">
        <v>10001</v>
      </c>
      <c r="I85" s="164">
        <v>70</v>
      </c>
      <c r="J85" s="164">
        <v>19</v>
      </c>
      <c r="K85" s="164">
        <v>51</v>
      </c>
    </row>
    <row r="86" spans="1:11" s="140" customFormat="1" ht="14.25" customHeight="1" x14ac:dyDescent="0.15">
      <c r="A86" s="37" t="s">
        <v>220</v>
      </c>
      <c r="B86" s="164">
        <v>3883</v>
      </c>
      <c r="C86" s="164">
        <f t="shared" si="7"/>
        <v>9583</v>
      </c>
      <c r="D86" s="164">
        <f t="shared" si="8"/>
        <v>4731</v>
      </c>
      <c r="E86" s="164">
        <f t="shared" si="9"/>
        <v>4852</v>
      </c>
      <c r="F86" s="164">
        <v>9519</v>
      </c>
      <c r="G86" s="165">
        <v>4705</v>
      </c>
      <c r="H86" s="165">
        <v>4814</v>
      </c>
      <c r="I86" s="164">
        <v>64</v>
      </c>
      <c r="J86" s="164">
        <v>26</v>
      </c>
      <c r="K86" s="164">
        <v>38</v>
      </c>
    </row>
    <row r="87" spans="1:11" s="140" customFormat="1" ht="14.25" customHeight="1" x14ac:dyDescent="0.15">
      <c r="A87" s="37" t="s">
        <v>230</v>
      </c>
      <c r="B87" s="164">
        <v>7566</v>
      </c>
      <c r="C87" s="164">
        <f t="shared" si="7"/>
        <v>20043</v>
      </c>
      <c r="D87" s="164">
        <f t="shared" si="8"/>
        <v>9958</v>
      </c>
      <c r="E87" s="164">
        <f t="shared" si="9"/>
        <v>10085</v>
      </c>
      <c r="F87" s="164">
        <v>19966</v>
      </c>
      <c r="G87" s="165">
        <v>9934</v>
      </c>
      <c r="H87" s="165">
        <v>10032</v>
      </c>
      <c r="I87" s="164">
        <v>77</v>
      </c>
      <c r="J87" s="164">
        <v>24</v>
      </c>
      <c r="K87" s="164">
        <v>53</v>
      </c>
    </row>
    <row r="88" spans="1:11" s="140" customFormat="1" ht="14.25" customHeight="1" x14ac:dyDescent="0.15">
      <c r="A88" s="37" t="s">
        <v>273</v>
      </c>
      <c r="B88" s="164">
        <v>7827</v>
      </c>
      <c r="C88" s="164">
        <f t="shared" si="7"/>
        <v>17769</v>
      </c>
      <c r="D88" s="164">
        <f t="shared" si="8"/>
        <v>8325</v>
      </c>
      <c r="E88" s="164">
        <f t="shared" si="9"/>
        <v>9444</v>
      </c>
      <c r="F88" s="164">
        <v>17696</v>
      </c>
      <c r="G88" s="165">
        <v>8302</v>
      </c>
      <c r="H88" s="165">
        <v>9394</v>
      </c>
      <c r="I88" s="164">
        <v>73</v>
      </c>
      <c r="J88" s="164">
        <v>23</v>
      </c>
      <c r="K88" s="164">
        <v>50</v>
      </c>
    </row>
    <row r="89" spans="1:11" s="140" customFormat="1" ht="14.25" customHeight="1" x14ac:dyDescent="0.15">
      <c r="A89" s="37" t="s">
        <v>101</v>
      </c>
      <c r="B89" s="164">
        <v>4759</v>
      </c>
      <c r="C89" s="164">
        <f t="shared" si="7"/>
        <v>13233</v>
      </c>
      <c r="D89" s="164">
        <f t="shared" si="8"/>
        <v>6840</v>
      </c>
      <c r="E89" s="164">
        <f t="shared" si="9"/>
        <v>6393</v>
      </c>
      <c r="F89" s="164">
        <v>13167</v>
      </c>
      <c r="G89" s="165">
        <v>6813</v>
      </c>
      <c r="H89" s="165">
        <v>6354</v>
      </c>
      <c r="I89" s="164">
        <v>66</v>
      </c>
      <c r="J89" s="164">
        <v>27</v>
      </c>
      <c r="K89" s="164">
        <v>39</v>
      </c>
    </row>
    <row r="90" spans="1:11" s="140" customFormat="1" ht="14.25" customHeight="1" x14ac:dyDescent="0.15">
      <c r="A90" s="37" t="s">
        <v>99</v>
      </c>
      <c r="B90" s="164">
        <v>10838</v>
      </c>
      <c r="C90" s="164">
        <f t="shared" si="7"/>
        <v>34379</v>
      </c>
      <c r="D90" s="164">
        <f t="shared" si="8"/>
        <v>16802</v>
      </c>
      <c r="E90" s="164">
        <f t="shared" si="9"/>
        <v>17577</v>
      </c>
      <c r="F90" s="164">
        <v>34285</v>
      </c>
      <c r="G90" s="165">
        <v>16763</v>
      </c>
      <c r="H90" s="165">
        <v>17522</v>
      </c>
      <c r="I90" s="164">
        <v>94</v>
      </c>
      <c r="J90" s="164">
        <v>39</v>
      </c>
      <c r="K90" s="164">
        <v>55</v>
      </c>
    </row>
    <row r="91" spans="1:11" s="140" customFormat="1" ht="14.25" customHeight="1" x14ac:dyDescent="0.15">
      <c r="A91" s="37" t="s">
        <v>260</v>
      </c>
      <c r="B91" s="164">
        <v>5045</v>
      </c>
      <c r="C91" s="164">
        <f t="shared" si="7"/>
        <v>15700</v>
      </c>
      <c r="D91" s="164">
        <f t="shared" si="8"/>
        <v>7828</v>
      </c>
      <c r="E91" s="164">
        <f t="shared" si="9"/>
        <v>7872</v>
      </c>
      <c r="F91" s="164">
        <v>15661</v>
      </c>
      <c r="G91" s="165">
        <v>7816</v>
      </c>
      <c r="H91" s="165">
        <v>7845</v>
      </c>
      <c r="I91" s="164">
        <v>39</v>
      </c>
      <c r="J91" s="164">
        <v>12</v>
      </c>
      <c r="K91" s="164">
        <v>27</v>
      </c>
    </row>
    <row r="92" spans="1:11" s="140" customFormat="1" ht="14.25" customHeight="1" x14ac:dyDescent="0.15">
      <c r="A92" s="37" t="s">
        <v>266</v>
      </c>
      <c r="B92" s="164">
        <v>5404</v>
      </c>
      <c r="C92" s="164">
        <f t="shared" si="7"/>
        <v>13471</v>
      </c>
      <c r="D92" s="164">
        <f t="shared" si="8"/>
        <v>6906</v>
      </c>
      <c r="E92" s="164">
        <f t="shared" si="9"/>
        <v>6565</v>
      </c>
      <c r="F92" s="164">
        <v>13384</v>
      </c>
      <c r="G92" s="165">
        <v>6870</v>
      </c>
      <c r="H92" s="165">
        <v>6514</v>
      </c>
      <c r="I92" s="164">
        <v>87</v>
      </c>
      <c r="J92" s="164">
        <v>36</v>
      </c>
      <c r="K92" s="164">
        <v>51</v>
      </c>
    </row>
    <row r="93" spans="1:11" s="140" customFormat="1" ht="14.25" customHeight="1" x14ac:dyDescent="0.15">
      <c r="A93" s="37" t="s">
        <v>276</v>
      </c>
      <c r="B93" s="164">
        <v>6392</v>
      </c>
      <c r="C93" s="164">
        <f t="shared" si="7"/>
        <v>15256</v>
      </c>
      <c r="D93" s="164">
        <f t="shared" si="8"/>
        <v>7354</v>
      </c>
      <c r="E93" s="164">
        <f t="shared" si="9"/>
        <v>7902</v>
      </c>
      <c r="F93" s="164">
        <v>15177</v>
      </c>
      <c r="G93" s="165">
        <v>7332</v>
      </c>
      <c r="H93" s="165">
        <v>7845</v>
      </c>
      <c r="I93" s="164">
        <v>79</v>
      </c>
      <c r="J93" s="164">
        <v>22</v>
      </c>
      <c r="K93" s="164">
        <v>57</v>
      </c>
    </row>
    <row r="94" spans="1:11" s="140" customFormat="1" ht="14.25" customHeight="1" x14ac:dyDescent="0.15">
      <c r="A94" s="37" t="s">
        <v>102</v>
      </c>
      <c r="B94" s="164">
        <v>1303</v>
      </c>
      <c r="C94" s="164">
        <f t="shared" si="7"/>
        <v>2944</v>
      </c>
      <c r="D94" s="164">
        <f t="shared" si="8"/>
        <v>1513</v>
      </c>
      <c r="E94" s="164">
        <f t="shared" si="9"/>
        <v>1431</v>
      </c>
      <c r="F94" s="164">
        <v>2931</v>
      </c>
      <c r="G94" s="165">
        <v>1512</v>
      </c>
      <c r="H94" s="165">
        <v>1419</v>
      </c>
      <c r="I94" s="164">
        <v>13</v>
      </c>
      <c r="J94" s="164">
        <v>1</v>
      </c>
      <c r="K94" s="164">
        <v>12</v>
      </c>
    </row>
    <row r="95" spans="1:11" s="140" customFormat="1" ht="14.25" customHeight="1" x14ac:dyDescent="0.15">
      <c r="A95" s="40" t="s">
        <v>100</v>
      </c>
      <c r="B95" s="168">
        <v>22157</v>
      </c>
      <c r="C95" s="169">
        <f t="shared" si="7"/>
        <v>61882</v>
      </c>
      <c r="D95" s="169">
        <f t="shared" si="8"/>
        <v>31149</v>
      </c>
      <c r="E95" s="169">
        <f t="shared" si="9"/>
        <v>30733</v>
      </c>
      <c r="F95" s="169">
        <v>60993</v>
      </c>
      <c r="G95" s="170">
        <v>30651</v>
      </c>
      <c r="H95" s="170">
        <v>30342</v>
      </c>
      <c r="I95" s="169">
        <v>889</v>
      </c>
      <c r="J95" s="169">
        <v>498</v>
      </c>
      <c r="K95" s="169">
        <v>391</v>
      </c>
    </row>
    <row r="100" spans="1:11" ht="18" x14ac:dyDescent="0.2">
      <c r="A100" s="622" t="s">
        <v>229</v>
      </c>
      <c r="B100" s="622"/>
      <c r="E100" s="48"/>
      <c r="G100" s="47"/>
      <c r="H100" s="47"/>
      <c r="K100" s="34" t="s">
        <v>295</v>
      </c>
    </row>
    <row r="101" spans="1:11" ht="15.75" x14ac:dyDescent="0.2">
      <c r="A101" s="650" t="s">
        <v>20</v>
      </c>
      <c r="B101" s="657" t="s">
        <v>21</v>
      </c>
      <c r="C101" s="652" t="s">
        <v>0</v>
      </c>
      <c r="D101" s="653"/>
      <c r="E101" s="654"/>
      <c r="F101" s="653" t="s">
        <v>313</v>
      </c>
      <c r="G101" s="653"/>
      <c r="H101" s="654"/>
      <c r="I101" s="652" t="s">
        <v>2</v>
      </c>
      <c r="J101" s="653"/>
      <c r="K101" s="653"/>
    </row>
    <row r="102" spans="1:11" ht="15.75" x14ac:dyDescent="0.2">
      <c r="A102" s="651"/>
      <c r="B102" s="658"/>
      <c r="C102" s="105" t="s">
        <v>11</v>
      </c>
      <c r="D102" s="106" t="s">
        <v>9</v>
      </c>
      <c r="E102" s="106" t="s">
        <v>10</v>
      </c>
      <c r="F102" s="106" t="s">
        <v>11</v>
      </c>
      <c r="G102" s="106" t="s">
        <v>9</v>
      </c>
      <c r="H102" s="106" t="s">
        <v>10</v>
      </c>
      <c r="I102" s="106" t="s">
        <v>11</v>
      </c>
      <c r="J102" s="106" t="s">
        <v>9</v>
      </c>
      <c r="K102" s="107" t="s">
        <v>10</v>
      </c>
    </row>
    <row r="103" spans="1:11" ht="18" customHeight="1" x14ac:dyDescent="0.2">
      <c r="A103" s="108">
        <v>2011</v>
      </c>
      <c r="B103" s="128">
        <f t="shared" ref="B103:K103" si="10">SUM(B104:B124)</f>
        <v>133302</v>
      </c>
      <c r="C103" s="128">
        <f t="shared" si="10"/>
        <v>382380</v>
      </c>
      <c r="D103" s="128">
        <f t="shared" si="10"/>
        <v>192759</v>
      </c>
      <c r="E103" s="128">
        <f t="shared" si="10"/>
        <v>189621</v>
      </c>
      <c r="F103" s="128">
        <f t="shared" si="10"/>
        <v>375509</v>
      </c>
      <c r="G103" s="128">
        <f t="shared" si="10"/>
        <v>188367</v>
      </c>
      <c r="H103" s="128">
        <f t="shared" si="10"/>
        <v>187142</v>
      </c>
      <c r="I103" s="128">
        <f t="shared" si="10"/>
        <v>6871</v>
      </c>
      <c r="J103" s="128">
        <f t="shared" si="10"/>
        <v>4392</v>
      </c>
      <c r="K103" s="129">
        <f t="shared" si="10"/>
        <v>2479</v>
      </c>
    </row>
    <row r="104" spans="1:11" ht="18" customHeight="1" x14ac:dyDescent="0.2">
      <c r="A104" s="4" t="s">
        <v>257</v>
      </c>
      <c r="B104" s="5">
        <v>4518</v>
      </c>
      <c r="C104" s="5">
        <v>12341</v>
      </c>
      <c r="D104" s="5">
        <v>6223</v>
      </c>
      <c r="E104" s="5">
        <v>6118</v>
      </c>
      <c r="F104" s="5">
        <v>12153</v>
      </c>
      <c r="G104" s="5">
        <v>6153</v>
      </c>
      <c r="H104" s="5">
        <v>6000</v>
      </c>
      <c r="I104" s="5">
        <v>188</v>
      </c>
      <c r="J104" s="5">
        <v>70</v>
      </c>
      <c r="K104" s="5">
        <v>118</v>
      </c>
    </row>
    <row r="105" spans="1:11" ht="18" customHeight="1" x14ac:dyDescent="0.2">
      <c r="A105" s="4" t="s">
        <v>272</v>
      </c>
      <c r="B105" s="5">
        <v>3020</v>
      </c>
      <c r="C105" s="5">
        <v>7099</v>
      </c>
      <c r="D105" s="5">
        <v>3554</v>
      </c>
      <c r="E105" s="5">
        <v>3545</v>
      </c>
      <c r="F105" s="5">
        <v>7041</v>
      </c>
      <c r="G105" s="5">
        <v>3536</v>
      </c>
      <c r="H105" s="5">
        <v>3505</v>
      </c>
      <c r="I105" s="5">
        <v>58</v>
      </c>
      <c r="J105" s="5">
        <v>18</v>
      </c>
      <c r="K105" s="5">
        <v>40</v>
      </c>
    </row>
    <row r="106" spans="1:11" ht="18" customHeight="1" x14ac:dyDescent="0.2">
      <c r="A106" s="4" t="s">
        <v>25</v>
      </c>
      <c r="B106" s="5">
        <v>5614</v>
      </c>
      <c r="C106" s="5">
        <v>15160</v>
      </c>
      <c r="D106" s="5">
        <v>7700</v>
      </c>
      <c r="E106" s="5">
        <v>7460</v>
      </c>
      <c r="F106" s="5">
        <v>15059</v>
      </c>
      <c r="G106" s="5">
        <v>7672</v>
      </c>
      <c r="H106" s="5">
        <v>7387</v>
      </c>
      <c r="I106" s="5">
        <v>101</v>
      </c>
      <c r="J106" s="5">
        <v>28</v>
      </c>
      <c r="K106" s="5">
        <v>73</v>
      </c>
    </row>
    <row r="107" spans="1:11" ht="18" customHeight="1" x14ac:dyDescent="0.2">
      <c r="A107" s="4" t="s">
        <v>26</v>
      </c>
      <c r="B107" s="5">
        <v>2211</v>
      </c>
      <c r="C107" s="5">
        <v>5779</v>
      </c>
      <c r="D107" s="5">
        <v>2921</v>
      </c>
      <c r="E107" s="5">
        <v>2858</v>
      </c>
      <c r="F107" s="5">
        <v>5718</v>
      </c>
      <c r="G107" s="5">
        <v>2895</v>
      </c>
      <c r="H107" s="5">
        <v>2823</v>
      </c>
      <c r="I107" s="5">
        <v>61</v>
      </c>
      <c r="J107" s="5">
        <v>26</v>
      </c>
      <c r="K107" s="5">
        <v>35</v>
      </c>
    </row>
    <row r="108" spans="1:11" ht="18" customHeight="1" x14ac:dyDescent="0.2">
      <c r="A108" s="4" t="s">
        <v>28</v>
      </c>
      <c r="B108" s="5">
        <v>8364</v>
      </c>
      <c r="C108" s="5">
        <v>23621</v>
      </c>
      <c r="D108" s="5">
        <v>12047</v>
      </c>
      <c r="E108" s="5">
        <v>11574</v>
      </c>
      <c r="F108" s="5">
        <v>22667</v>
      </c>
      <c r="G108" s="5">
        <v>11530</v>
      </c>
      <c r="H108" s="5">
        <v>11137</v>
      </c>
      <c r="I108" s="5">
        <v>954</v>
      </c>
      <c r="J108" s="5">
        <v>517</v>
      </c>
      <c r="K108" s="5">
        <v>437</v>
      </c>
    </row>
    <row r="109" spans="1:11" ht="18" customHeight="1" x14ac:dyDescent="0.2">
      <c r="A109" s="4" t="s">
        <v>29</v>
      </c>
      <c r="B109" s="5">
        <v>10877</v>
      </c>
      <c r="C109" s="5">
        <v>25378</v>
      </c>
      <c r="D109" s="5">
        <v>12670</v>
      </c>
      <c r="E109" s="5">
        <v>12708</v>
      </c>
      <c r="F109" s="5">
        <v>25143</v>
      </c>
      <c r="G109" s="5">
        <v>12591</v>
      </c>
      <c r="H109" s="5">
        <v>12552</v>
      </c>
      <c r="I109" s="5">
        <v>235</v>
      </c>
      <c r="J109" s="5">
        <v>79</v>
      </c>
      <c r="K109" s="5">
        <v>156</v>
      </c>
    </row>
    <row r="110" spans="1:11" ht="18" customHeight="1" x14ac:dyDescent="0.2">
      <c r="A110" s="4" t="s">
        <v>258</v>
      </c>
      <c r="B110" s="5">
        <v>5565</v>
      </c>
      <c r="C110" s="5">
        <v>15303</v>
      </c>
      <c r="D110" s="5">
        <v>7728</v>
      </c>
      <c r="E110" s="5">
        <v>7575</v>
      </c>
      <c r="F110" s="5">
        <v>15051</v>
      </c>
      <c r="G110" s="5">
        <v>7612</v>
      </c>
      <c r="H110" s="5">
        <v>7439</v>
      </c>
      <c r="I110" s="5">
        <v>252</v>
      </c>
      <c r="J110" s="5">
        <v>116</v>
      </c>
      <c r="K110" s="5">
        <v>136</v>
      </c>
    </row>
    <row r="111" spans="1:11" ht="18" customHeight="1" x14ac:dyDescent="0.2">
      <c r="A111" s="4" t="s">
        <v>219</v>
      </c>
      <c r="B111" s="5">
        <v>7401</v>
      </c>
      <c r="C111" s="5">
        <v>21295</v>
      </c>
      <c r="D111" s="5">
        <v>10880</v>
      </c>
      <c r="E111" s="5">
        <v>10415</v>
      </c>
      <c r="F111" s="5">
        <v>20835</v>
      </c>
      <c r="G111" s="5">
        <v>10737</v>
      </c>
      <c r="H111" s="5">
        <v>10098</v>
      </c>
      <c r="I111" s="5">
        <v>460</v>
      </c>
      <c r="J111" s="5">
        <v>143</v>
      </c>
      <c r="K111" s="5">
        <v>317</v>
      </c>
    </row>
    <row r="112" spans="1:11" ht="18" customHeight="1" x14ac:dyDescent="0.2">
      <c r="A112" s="4" t="s">
        <v>31</v>
      </c>
      <c r="B112" s="5">
        <v>3106</v>
      </c>
      <c r="C112" s="5">
        <v>8101</v>
      </c>
      <c r="D112" s="5">
        <v>4371</v>
      </c>
      <c r="E112" s="5">
        <v>3730</v>
      </c>
      <c r="F112" s="5">
        <v>7564</v>
      </c>
      <c r="G112" s="5">
        <v>4014</v>
      </c>
      <c r="H112" s="5">
        <v>3550</v>
      </c>
      <c r="I112" s="5">
        <v>537</v>
      </c>
      <c r="J112" s="5">
        <v>357</v>
      </c>
      <c r="K112" s="5">
        <v>180</v>
      </c>
    </row>
    <row r="113" spans="1:11" ht="18" customHeight="1" x14ac:dyDescent="0.2">
      <c r="A113" s="4" t="s">
        <v>167</v>
      </c>
      <c r="B113" s="5">
        <v>7001</v>
      </c>
      <c r="C113" s="5">
        <v>24771</v>
      </c>
      <c r="D113" s="5">
        <v>12189</v>
      </c>
      <c r="E113" s="5">
        <v>12582</v>
      </c>
      <c r="F113" s="5">
        <v>24734</v>
      </c>
      <c r="G113" s="5">
        <v>12170</v>
      </c>
      <c r="H113" s="5">
        <v>12564</v>
      </c>
      <c r="I113" s="5">
        <v>37</v>
      </c>
      <c r="J113" s="5">
        <v>19</v>
      </c>
      <c r="K113" s="5">
        <v>18</v>
      </c>
    </row>
    <row r="114" spans="1:11" ht="18" customHeight="1" x14ac:dyDescent="0.2">
      <c r="A114" s="4" t="s">
        <v>218</v>
      </c>
      <c r="B114" s="5">
        <v>14260</v>
      </c>
      <c r="C114" s="5">
        <v>43209</v>
      </c>
      <c r="D114" s="5">
        <v>21407</v>
      </c>
      <c r="E114" s="5">
        <v>21802</v>
      </c>
      <c r="F114" s="5">
        <v>43031</v>
      </c>
      <c r="G114" s="5">
        <v>21327</v>
      </c>
      <c r="H114" s="5">
        <v>21704</v>
      </c>
      <c r="I114" s="5">
        <v>178</v>
      </c>
      <c r="J114" s="5">
        <v>80</v>
      </c>
      <c r="K114" s="5">
        <v>98</v>
      </c>
    </row>
    <row r="115" spans="1:11" ht="18" customHeight="1" x14ac:dyDescent="0.2">
      <c r="A115" s="4" t="s">
        <v>40</v>
      </c>
      <c r="B115" s="5">
        <v>8825</v>
      </c>
      <c r="C115" s="5">
        <v>25618</v>
      </c>
      <c r="D115" s="5">
        <v>12813</v>
      </c>
      <c r="E115" s="5">
        <v>12805</v>
      </c>
      <c r="F115" s="5">
        <v>25369</v>
      </c>
      <c r="G115" s="5">
        <v>12711</v>
      </c>
      <c r="H115" s="5">
        <v>12658</v>
      </c>
      <c r="I115" s="5">
        <v>249</v>
      </c>
      <c r="J115" s="5">
        <v>102</v>
      </c>
      <c r="K115" s="5">
        <v>147</v>
      </c>
    </row>
    <row r="116" spans="1:11" ht="18" customHeight="1" x14ac:dyDescent="0.2">
      <c r="A116" s="4" t="s">
        <v>34</v>
      </c>
      <c r="B116" s="191">
        <v>11229</v>
      </c>
      <c r="C116" s="191">
        <v>34208</v>
      </c>
      <c r="D116" s="191">
        <v>17014</v>
      </c>
      <c r="E116" s="191">
        <v>17194</v>
      </c>
      <c r="F116" s="191">
        <v>34030</v>
      </c>
      <c r="G116" s="191">
        <v>16965</v>
      </c>
      <c r="H116" s="191">
        <v>17065</v>
      </c>
      <c r="I116" s="191">
        <v>178</v>
      </c>
      <c r="J116" s="191">
        <v>49</v>
      </c>
      <c r="K116" s="191">
        <v>129</v>
      </c>
    </row>
    <row r="117" spans="1:11" ht="18" customHeight="1" x14ac:dyDescent="0.25">
      <c r="A117" s="45" t="s">
        <v>35</v>
      </c>
      <c r="B117" s="191">
        <v>11140</v>
      </c>
      <c r="C117" s="191">
        <v>33317</v>
      </c>
      <c r="D117" s="191">
        <v>16756</v>
      </c>
      <c r="E117" s="191">
        <v>16561</v>
      </c>
      <c r="F117" s="191">
        <v>33176</v>
      </c>
      <c r="G117" s="191">
        <v>16698</v>
      </c>
      <c r="H117" s="191">
        <v>16478</v>
      </c>
      <c r="I117" s="191">
        <v>141</v>
      </c>
      <c r="J117" s="191">
        <v>58</v>
      </c>
      <c r="K117" s="191">
        <v>83</v>
      </c>
    </row>
    <row r="118" spans="1:11" ht="18" customHeight="1" x14ac:dyDescent="0.25">
      <c r="A118" s="45" t="s">
        <v>36</v>
      </c>
      <c r="B118" s="191">
        <v>18036</v>
      </c>
      <c r="C118" s="191">
        <v>55618</v>
      </c>
      <c r="D118" s="191">
        <v>27193</v>
      </c>
      <c r="E118" s="191">
        <v>28425</v>
      </c>
      <c r="F118" s="191">
        <v>55339</v>
      </c>
      <c r="G118" s="191">
        <v>27048</v>
      </c>
      <c r="H118" s="191">
        <v>28291</v>
      </c>
      <c r="I118" s="191">
        <v>279</v>
      </c>
      <c r="J118" s="191">
        <v>145</v>
      </c>
      <c r="K118" s="191">
        <v>134</v>
      </c>
    </row>
    <row r="119" spans="1:11" ht="18" customHeight="1" x14ac:dyDescent="0.25">
      <c r="A119" s="45" t="s">
        <v>37</v>
      </c>
      <c r="B119" s="191">
        <v>5091</v>
      </c>
      <c r="C119" s="191">
        <v>16228</v>
      </c>
      <c r="D119" s="191">
        <v>9001</v>
      </c>
      <c r="E119" s="191">
        <v>7227</v>
      </c>
      <c r="F119" s="191">
        <v>14384</v>
      </c>
      <c r="G119" s="191">
        <v>7405</v>
      </c>
      <c r="H119" s="191">
        <v>6979</v>
      </c>
      <c r="I119" s="191">
        <v>1844</v>
      </c>
      <c r="J119" s="191">
        <v>1596</v>
      </c>
      <c r="K119" s="191">
        <v>248</v>
      </c>
    </row>
    <row r="120" spans="1:11" ht="18" customHeight="1" x14ac:dyDescent="0.25">
      <c r="A120" s="45" t="s">
        <v>38</v>
      </c>
      <c r="B120" s="191">
        <v>1315</v>
      </c>
      <c r="C120" s="191">
        <v>2562</v>
      </c>
      <c r="D120" s="191">
        <v>1339</v>
      </c>
      <c r="E120" s="191">
        <v>1223</v>
      </c>
      <c r="F120" s="191">
        <v>2532</v>
      </c>
      <c r="G120" s="191">
        <v>1326</v>
      </c>
      <c r="H120" s="191">
        <v>1206</v>
      </c>
      <c r="I120" s="191">
        <v>30</v>
      </c>
      <c r="J120" s="191">
        <v>13</v>
      </c>
      <c r="K120" s="191">
        <v>17</v>
      </c>
    </row>
    <row r="121" spans="1:11" ht="18" customHeight="1" x14ac:dyDescent="0.25">
      <c r="A121" s="45" t="s">
        <v>39</v>
      </c>
      <c r="B121" s="191">
        <v>1084</v>
      </c>
      <c r="C121" s="191">
        <v>2334</v>
      </c>
      <c r="D121" s="191">
        <v>1201</v>
      </c>
      <c r="E121" s="191">
        <v>1133</v>
      </c>
      <c r="F121" s="191">
        <v>2302</v>
      </c>
      <c r="G121" s="191">
        <v>1178</v>
      </c>
      <c r="H121" s="191">
        <v>1124</v>
      </c>
      <c r="I121" s="191">
        <v>32</v>
      </c>
      <c r="J121" s="191">
        <v>23</v>
      </c>
      <c r="K121" s="191">
        <v>9</v>
      </c>
    </row>
    <row r="122" spans="1:11" ht="18" customHeight="1" x14ac:dyDescent="0.25">
      <c r="A122" s="45" t="s">
        <v>41</v>
      </c>
      <c r="B122" s="191">
        <v>1928</v>
      </c>
      <c r="C122" s="191">
        <v>4874</v>
      </c>
      <c r="D122" s="191">
        <v>2963</v>
      </c>
      <c r="E122" s="191">
        <v>1911</v>
      </c>
      <c r="F122" s="191">
        <v>3877</v>
      </c>
      <c r="G122" s="191">
        <v>2045</v>
      </c>
      <c r="H122" s="191">
        <v>1832</v>
      </c>
      <c r="I122" s="191">
        <v>997</v>
      </c>
      <c r="J122" s="191">
        <v>918</v>
      </c>
      <c r="K122" s="191">
        <v>79</v>
      </c>
    </row>
    <row r="123" spans="1:11" ht="18" customHeight="1" x14ac:dyDescent="0.25">
      <c r="A123" s="45" t="s">
        <v>42</v>
      </c>
      <c r="B123" s="191">
        <v>1398</v>
      </c>
      <c r="C123" s="191">
        <v>2870</v>
      </c>
      <c r="D123" s="191">
        <v>1450</v>
      </c>
      <c r="E123" s="191">
        <v>1420</v>
      </c>
      <c r="F123" s="191">
        <v>2829</v>
      </c>
      <c r="G123" s="191">
        <v>1421</v>
      </c>
      <c r="H123" s="191">
        <v>1408</v>
      </c>
      <c r="I123" s="191">
        <v>41</v>
      </c>
      <c r="J123" s="191">
        <v>29</v>
      </c>
      <c r="K123" s="191">
        <v>12</v>
      </c>
    </row>
    <row r="124" spans="1:11" ht="18" customHeight="1" x14ac:dyDescent="0.25">
      <c r="A124" s="46" t="s">
        <v>43</v>
      </c>
      <c r="B124" s="9">
        <v>1319</v>
      </c>
      <c r="C124" s="9">
        <v>2694</v>
      </c>
      <c r="D124" s="9">
        <v>1339</v>
      </c>
      <c r="E124" s="9">
        <v>1355</v>
      </c>
      <c r="F124" s="9">
        <v>2675</v>
      </c>
      <c r="G124" s="9">
        <v>1333</v>
      </c>
      <c r="H124" s="9">
        <v>1342</v>
      </c>
      <c r="I124" s="9">
        <v>19</v>
      </c>
      <c r="J124" s="9">
        <v>6</v>
      </c>
      <c r="K124" s="9">
        <v>13</v>
      </c>
    </row>
  </sheetData>
  <mergeCells count="29">
    <mergeCell ref="A1:F1"/>
    <mergeCell ref="A66:B66"/>
    <mergeCell ref="I46:K46"/>
    <mergeCell ref="A22:A23"/>
    <mergeCell ref="B22:B23"/>
    <mergeCell ref="C22:E22"/>
    <mergeCell ref="F22:H22"/>
    <mergeCell ref="I3:K3"/>
    <mergeCell ref="B3:B4"/>
    <mergeCell ref="C3:E3"/>
    <mergeCell ref="A2:B2"/>
    <mergeCell ref="A46:A47"/>
    <mergeCell ref="B46:B47"/>
    <mergeCell ref="C46:E46"/>
    <mergeCell ref="F3:H3"/>
    <mergeCell ref="A3:A4"/>
    <mergeCell ref="I22:K22"/>
    <mergeCell ref="F46:H46"/>
    <mergeCell ref="I67:K67"/>
    <mergeCell ref="A100:B100"/>
    <mergeCell ref="A101:A102"/>
    <mergeCell ref="B101:B102"/>
    <mergeCell ref="C101:E101"/>
    <mergeCell ref="F101:H101"/>
    <mergeCell ref="I101:K101"/>
    <mergeCell ref="A67:A68"/>
    <mergeCell ref="B67:B68"/>
    <mergeCell ref="C67:E67"/>
    <mergeCell ref="F67:H67"/>
  </mergeCells>
  <phoneticPr fontId="23" type="noConversion"/>
  <pageMargins left="1.2400000095367432" right="0.75" top="0.73000001907348633" bottom="0.72000002861022949" header="0.5" footer="0.5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F122"/>
  <sheetViews>
    <sheetView zoomScaleNormal="100" workbookViewId="0">
      <selection sqref="A1:XFD1048576"/>
    </sheetView>
  </sheetViews>
  <sheetFormatPr defaultColWidth="8.88671875" defaultRowHeight="14.25" x14ac:dyDescent="0.2"/>
  <cols>
    <col min="1" max="16384" width="8.88671875" style="62"/>
  </cols>
  <sheetData>
    <row r="1" spans="1:12" s="47" customFormat="1" ht="30" customHeight="1" x14ac:dyDescent="0.2">
      <c r="A1" s="618" t="s">
        <v>329</v>
      </c>
      <c r="B1" s="618"/>
      <c r="C1" s="618"/>
      <c r="D1" s="618"/>
      <c r="E1" s="618"/>
      <c r="F1" s="618"/>
    </row>
    <row r="2" spans="1:12" s="47" customFormat="1" ht="19.5" customHeight="1" x14ac:dyDescent="0.2">
      <c r="A2" s="627" t="s">
        <v>283</v>
      </c>
      <c r="B2" s="627"/>
      <c r="E2" s="48"/>
    </row>
    <row r="3" spans="1:12" s="104" customFormat="1" ht="14.25" customHeight="1" x14ac:dyDescent="0.25">
      <c r="A3" s="210"/>
      <c r="B3" s="211" t="s">
        <v>169</v>
      </c>
      <c r="C3" s="212"/>
      <c r="D3" s="212"/>
      <c r="E3" s="213"/>
      <c r="F3" s="652" t="s">
        <v>318</v>
      </c>
      <c r="G3" s="653"/>
      <c r="H3" s="653"/>
      <c r="I3" s="654"/>
      <c r="J3" s="652" t="s">
        <v>2</v>
      </c>
      <c r="K3" s="653"/>
      <c r="L3" s="653"/>
    </row>
    <row r="4" spans="1:12" s="104" customFormat="1" ht="14.25" customHeight="1" x14ac:dyDescent="0.25">
      <c r="A4" s="4" t="s">
        <v>20</v>
      </c>
      <c r="B4" s="657" t="s">
        <v>193</v>
      </c>
      <c r="C4" s="211" t="s">
        <v>324</v>
      </c>
      <c r="D4" s="212"/>
      <c r="E4" s="214"/>
      <c r="F4" s="657" t="s">
        <v>165</v>
      </c>
      <c r="G4" s="211" t="s">
        <v>175</v>
      </c>
      <c r="H4" s="212"/>
      <c r="I4" s="214"/>
      <c r="J4" s="211" t="s">
        <v>175</v>
      </c>
      <c r="K4" s="214"/>
      <c r="L4" s="212"/>
    </row>
    <row r="5" spans="1:12" s="104" customFormat="1" ht="14.25" customHeight="1" x14ac:dyDescent="0.25">
      <c r="A5" s="7"/>
      <c r="B5" s="658"/>
      <c r="C5" s="106" t="s">
        <v>11</v>
      </c>
      <c r="D5" s="106" t="s">
        <v>9</v>
      </c>
      <c r="E5" s="106" t="s">
        <v>10</v>
      </c>
      <c r="F5" s="658"/>
      <c r="G5" s="106" t="s">
        <v>11</v>
      </c>
      <c r="H5" s="106" t="s">
        <v>9</v>
      </c>
      <c r="I5" s="106" t="s">
        <v>10</v>
      </c>
      <c r="J5" s="106" t="s">
        <v>11</v>
      </c>
      <c r="K5" s="106" t="s">
        <v>9</v>
      </c>
      <c r="L5" s="107" t="s">
        <v>10</v>
      </c>
    </row>
    <row r="6" spans="1:12" s="104" customFormat="1" ht="27.75" customHeight="1" x14ac:dyDescent="0.25">
      <c r="A6" s="108">
        <v>2012</v>
      </c>
      <c r="B6" s="171">
        <f t="shared" ref="B6:L6" si="0">SUM(B7:B19)</f>
        <v>47283</v>
      </c>
      <c r="C6" s="171">
        <f t="shared" si="0"/>
        <v>106658</v>
      </c>
      <c r="D6" s="171">
        <f t="shared" si="0"/>
        <v>53387</v>
      </c>
      <c r="E6" s="171">
        <f t="shared" si="0"/>
        <v>53271</v>
      </c>
      <c r="F6" s="171">
        <f t="shared" si="0"/>
        <v>47283</v>
      </c>
      <c r="G6" s="171">
        <f t="shared" si="0"/>
        <v>105580</v>
      </c>
      <c r="H6" s="171">
        <f t="shared" si="0"/>
        <v>52888</v>
      </c>
      <c r="I6" s="171">
        <f t="shared" si="0"/>
        <v>52692</v>
      </c>
      <c r="J6" s="171">
        <f t="shared" si="0"/>
        <v>1078</v>
      </c>
      <c r="K6" s="171">
        <f t="shared" si="0"/>
        <v>499</v>
      </c>
      <c r="L6" s="172">
        <f t="shared" si="0"/>
        <v>579</v>
      </c>
    </row>
    <row r="7" spans="1:12" s="53" customFormat="1" ht="27.75" customHeight="1" x14ac:dyDescent="0.25">
      <c r="A7" s="4" t="s">
        <v>141</v>
      </c>
      <c r="B7" s="173">
        <f t="shared" ref="B7:B19" si="1">F7</f>
        <v>2850</v>
      </c>
      <c r="C7" s="173">
        <f t="shared" ref="C7:C19" si="2">SUM(D7:E7)</f>
        <v>4960</v>
      </c>
      <c r="D7" s="173">
        <f t="shared" ref="D7:D19" si="3">SUM(H7,K7)</f>
        <v>2658</v>
      </c>
      <c r="E7" s="173">
        <f t="shared" ref="E7:E19" si="4">SUM(I7,L7)</f>
        <v>2302</v>
      </c>
      <c r="F7" s="174">
        <v>2850</v>
      </c>
      <c r="G7" s="173">
        <f t="shared" ref="G7:G19" si="5">SUM(H7:I7)</f>
        <v>4859</v>
      </c>
      <c r="H7" s="174">
        <f>[5]연령별!F5</f>
        <v>2606</v>
      </c>
      <c r="I7" s="174">
        <f>[5]연령별!G5</f>
        <v>2253</v>
      </c>
      <c r="J7" s="173">
        <f t="shared" ref="J7:J19" si="6">SUM(K7:L7)</f>
        <v>101</v>
      </c>
      <c r="K7" s="173">
        <f>[5]외국인!F5</f>
        <v>52</v>
      </c>
      <c r="L7" s="173">
        <f>[5]외국인!G5</f>
        <v>49</v>
      </c>
    </row>
    <row r="8" spans="1:12" s="53" customFormat="1" ht="27.75" customHeight="1" x14ac:dyDescent="0.25">
      <c r="A8" s="4" t="s">
        <v>140</v>
      </c>
      <c r="B8" s="173">
        <f t="shared" si="1"/>
        <v>2692</v>
      </c>
      <c r="C8" s="173">
        <f t="shared" si="2"/>
        <v>5305</v>
      </c>
      <c r="D8" s="173">
        <f t="shared" si="3"/>
        <v>2627</v>
      </c>
      <c r="E8" s="173">
        <f t="shared" si="4"/>
        <v>2678</v>
      </c>
      <c r="F8" s="174">
        <v>2692</v>
      </c>
      <c r="G8" s="173">
        <f t="shared" si="5"/>
        <v>5245</v>
      </c>
      <c r="H8" s="174">
        <f>[5]연령별!I5</f>
        <v>2592</v>
      </c>
      <c r="I8" s="174">
        <f>[5]연령별!J5</f>
        <v>2653</v>
      </c>
      <c r="J8" s="173">
        <f t="shared" si="6"/>
        <v>60</v>
      </c>
      <c r="K8" s="173">
        <f>[5]외국인!I5</f>
        <v>35</v>
      </c>
      <c r="L8" s="173">
        <f>[5]외국인!J5</f>
        <v>25</v>
      </c>
    </row>
    <row r="9" spans="1:12" s="53" customFormat="1" ht="27.75" customHeight="1" x14ac:dyDescent="0.25">
      <c r="A9" s="4" t="s">
        <v>76</v>
      </c>
      <c r="B9" s="173">
        <f t="shared" si="1"/>
        <v>4661</v>
      </c>
      <c r="C9" s="173">
        <f t="shared" si="2"/>
        <v>8670</v>
      </c>
      <c r="D9" s="173">
        <f t="shared" si="3"/>
        <v>4491</v>
      </c>
      <c r="E9" s="173">
        <f t="shared" si="4"/>
        <v>4179</v>
      </c>
      <c r="F9" s="174">
        <v>4661</v>
      </c>
      <c r="G9" s="173">
        <f t="shared" si="5"/>
        <v>8599</v>
      </c>
      <c r="H9" s="174">
        <f>[5]연령별!L5</f>
        <v>4473</v>
      </c>
      <c r="I9" s="174">
        <f>[5]연령별!M5</f>
        <v>4126</v>
      </c>
      <c r="J9" s="173">
        <f t="shared" si="6"/>
        <v>71</v>
      </c>
      <c r="K9" s="173">
        <f>[5]외국인!L5</f>
        <v>18</v>
      </c>
      <c r="L9" s="173">
        <f>[5]외국인!M5</f>
        <v>53</v>
      </c>
    </row>
    <row r="10" spans="1:12" s="53" customFormat="1" ht="27.75" customHeight="1" x14ac:dyDescent="0.25">
      <c r="A10" s="4" t="s">
        <v>72</v>
      </c>
      <c r="B10" s="173">
        <f t="shared" si="1"/>
        <v>4594</v>
      </c>
      <c r="C10" s="173">
        <f t="shared" si="2"/>
        <v>11286</v>
      </c>
      <c r="D10" s="173">
        <f t="shared" si="3"/>
        <v>5625</v>
      </c>
      <c r="E10" s="173">
        <f t="shared" si="4"/>
        <v>5661</v>
      </c>
      <c r="F10" s="174">
        <v>4594</v>
      </c>
      <c r="G10" s="173">
        <f t="shared" si="5"/>
        <v>11243</v>
      </c>
      <c r="H10" s="174">
        <f>[5]연령별!O5</f>
        <v>5612</v>
      </c>
      <c r="I10" s="174">
        <f>[5]연령별!P5</f>
        <v>5631</v>
      </c>
      <c r="J10" s="173">
        <f t="shared" si="6"/>
        <v>43</v>
      </c>
      <c r="K10" s="173">
        <f>[5]외국인!O5</f>
        <v>13</v>
      </c>
      <c r="L10" s="173">
        <f>[5]외국인!P5</f>
        <v>30</v>
      </c>
    </row>
    <row r="11" spans="1:12" s="53" customFormat="1" ht="27.75" customHeight="1" x14ac:dyDescent="0.25">
      <c r="A11" s="4" t="s">
        <v>69</v>
      </c>
      <c r="B11" s="173">
        <f t="shared" si="1"/>
        <v>4155</v>
      </c>
      <c r="C11" s="173">
        <f t="shared" si="2"/>
        <v>8869</v>
      </c>
      <c r="D11" s="173">
        <f t="shared" si="3"/>
        <v>4437</v>
      </c>
      <c r="E11" s="173">
        <f t="shared" si="4"/>
        <v>4432</v>
      </c>
      <c r="F11" s="174">
        <v>4155</v>
      </c>
      <c r="G11" s="173">
        <f t="shared" si="5"/>
        <v>8797</v>
      </c>
      <c r="H11" s="174">
        <f>[5]연령별!R5</f>
        <v>4409</v>
      </c>
      <c r="I11" s="174">
        <f>[5]연령별!S5</f>
        <v>4388</v>
      </c>
      <c r="J11" s="173">
        <f t="shared" si="6"/>
        <v>72</v>
      </c>
      <c r="K11" s="173">
        <f>[5]외국인!R5</f>
        <v>28</v>
      </c>
      <c r="L11" s="173">
        <f>[5]외국인!S5</f>
        <v>44</v>
      </c>
    </row>
    <row r="12" spans="1:12" s="53" customFormat="1" ht="27.75" customHeight="1" x14ac:dyDescent="0.25">
      <c r="A12" s="4" t="s">
        <v>79</v>
      </c>
      <c r="B12" s="173">
        <f t="shared" si="1"/>
        <v>4453</v>
      </c>
      <c r="C12" s="173">
        <f t="shared" si="2"/>
        <v>11707</v>
      </c>
      <c r="D12" s="173">
        <f t="shared" si="3"/>
        <v>5748</v>
      </c>
      <c r="E12" s="173">
        <f t="shared" si="4"/>
        <v>5959</v>
      </c>
      <c r="F12" s="174">
        <v>4453</v>
      </c>
      <c r="G12" s="173">
        <f t="shared" si="5"/>
        <v>11684</v>
      </c>
      <c r="H12" s="174">
        <f>[5]연령별!U5</f>
        <v>5738</v>
      </c>
      <c r="I12" s="174">
        <f>[5]연령별!V5</f>
        <v>5946</v>
      </c>
      <c r="J12" s="173">
        <f t="shared" si="6"/>
        <v>23</v>
      </c>
      <c r="K12" s="173">
        <f>[5]외국인!U5</f>
        <v>10</v>
      </c>
      <c r="L12" s="173">
        <f>[5]외국인!V5</f>
        <v>13</v>
      </c>
    </row>
    <row r="13" spans="1:12" s="53" customFormat="1" ht="27.75" customHeight="1" x14ac:dyDescent="0.25">
      <c r="A13" s="4" t="s">
        <v>70</v>
      </c>
      <c r="B13" s="173">
        <f t="shared" si="1"/>
        <v>2413</v>
      </c>
      <c r="C13" s="173">
        <f t="shared" si="2"/>
        <v>5385</v>
      </c>
      <c r="D13" s="173">
        <f t="shared" si="3"/>
        <v>2635</v>
      </c>
      <c r="E13" s="173">
        <f t="shared" si="4"/>
        <v>2750</v>
      </c>
      <c r="F13" s="174">
        <v>2413</v>
      </c>
      <c r="G13" s="173">
        <f t="shared" si="5"/>
        <v>5298</v>
      </c>
      <c r="H13" s="174">
        <f>[5]연령별!X5</f>
        <v>2596</v>
      </c>
      <c r="I13" s="174">
        <f>[5]연령별!Y5</f>
        <v>2702</v>
      </c>
      <c r="J13" s="173">
        <f t="shared" si="6"/>
        <v>87</v>
      </c>
      <c r="K13" s="173">
        <f>[5]외국인!X5</f>
        <v>39</v>
      </c>
      <c r="L13" s="173">
        <f>[5]외국인!Y5</f>
        <v>48</v>
      </c>
    </row>
    <row r="14" spans="1:12" s="53" customFormat="1" ht="27.75" customHeight="1" x14ac:dyDescent="0.25">
      <c r="A14" s="4" t="s">
        <v>68</v>
      </c>
      <c r="B14" s="173">
        <f t="shared" si="1"/>
        <v>2741</v>
      </c>
      <c r="C14" s="173">
        <f t="shared" si="2"/>
        <v>6318</v>
      </c>
      <c r="D14" s="173">
        <f t="shared" si="3"/>
        <v>3155</v>
      </c>
      <c r="E14" s="173">
        <f t="shared" si="4"/>
        <v>3163</v>
      </c>
      <c r="F14" s="174">
        <v>2741</v>
      </c>
      <c r="G14" s="173">
        <f t="shared" si="5"/>
        <v>6251</v>
      </c>
      <c r="H14" s="174">
        <f>[5]연령별!AA5</f>
        <v>3124</v>
      </c>
      <c r="I14" s="174">
        <f>[5]연령별!AB5</f>
        <v>3127</v>
      </c>
      <c r="J14" s="173">
        <f t="shared" si="6"/>
        <v>67</v>
      </c>
      <c r="K14" s="173">
        <f>[5]외국인!AA5</f>
        <v>31</v>
      </c>
      <c r="L14" s="173">
        <f>[5]외국인!AB5</f>
        <v>36</v>
      </c>
    </row>
    <row r="15" spans="1:12" s="53" customFormat="1" ht="27.75" customHeight="1" x14ac:dyDescent="0.25">
      <c r="A15" s="4" t="s">
        <v>142</v>
      </c>
      <c r="B15" s="173">
        <f t="shared" si="1"/>
        <v>2483</v>
      </c>
      <c r="C15" s="173">
        <f t="shared" si="2"/>
        <v>4557</v>
      </c>
      <c r="D15" s="173">
        <f t="shared" si="3"/>
        <v>2323</v>
      </c>
      <c r="E15" s="173">
        <f t="shared" si="4"/>
        <v>2234</v>
      </c>
      <c r="F15" s="174">
        <v>2483</v>
      </c>
      <c r="G15" s="173">
        <f t="shared" si="5"/>
        <v>4207</v>
      </c>
      <c r="H15" s="174">
        <f>[5]연령별!AD5</f>
        <v>2132</v>
      </c>
      <c r="I15" s="174">
        <f>[5]연령별!AE5</f>
        <v>2075</v>
      </c>
      <c r="J15" s="173">
        <f t="shared" si="6"/>
        <v>350</v>
      </c>
      <c r="K15" s="173">
        <f>[5]외국인!AD5</f>
        <v>191</v>
      </c>
      <c r="L15" s="173">
        <f>[5]외국인!AE5</f>
        <v>159</v>
      </c>
    </row>
    <row r="16" spans="1:12" s="53" customFormat="1" ht="27.75" customHeight="1" x14ac:dyDescent="0.25">
      <c r="A16" s="4" t="s">
        <v>231</v>
      </c>
      <c r="B16" s="173">
        <f t="shared" si="1"/>
        <v>4204</v>
      </c>
      <c r="C16" s="173">
        <f t="shared" si="2"/>
        <v>8867</v>
      </c>
      <c r="D16" s="173">
        <f t="shared" si="3"/>
        <v>4362</v>
      </c>
      <c r="E16" s="173">
        <f t="shared" si="4"/>
        <v>4505</v>
      </c>
      <c r="F16" s="174">
        <v>4204</v>
      </c>
      <c r="G16" s="173">
        <f t="shared" si="5"/>
        <v>8784</v>
      </c>
      <c r="H16" s="174">
        <f>[5]연령별!AG5</f>
        <v>4331</v>
      </c>
      <c r="I16" s="174">
        <f>[5]연령별!AH5</f>
        <v>4453</v>
      </c>
      <c r="J16" s="173">
        <f t="shared" si="6"/>
        <v>83</v>
      </c>
      <c r="K16" s="173">
        <f>[5]외국인!AG5</f>
        <v>31</v>
      </c>
      <c r="L16" s="173">
        <f>[5]외국인!AH5</f>
        <v>52</v>
      </c>
    </row>
    <row r="17" spans="1:25" s="53" customFormat="1" ht="27.75" customHeight="1" x14ac:dyDescent="0.25">
      <c r="A17" s="4" t="s">
        <v>139</v>
      </c>
      <c r="B17" s="173">
        <f t="shared" si="1"/>
        <v>5015</v>
      </c>
      <c r="C17" s="173">
        <f t="shared" si="2"/>
        <v>13450</v>
      </c>
      <c r="D17" s="173">
        <f t="shared" si="3"/>
        <v>6529</v>
      </c>
      <c r="E17" s="173">
        <f t="shared" si="4"/>
        <v>6921</v>
      </c>
      <c r="F17" s="174">
        <v>5015</v>
      </c>
      <c r="G17" s="173">
        <f t="shared" si="5"/>
        <v>13398</v>
      </c>
      <c r="H17" s="174">
        <f>[5]연령별!AJ5</f>
        <v>6500</v>
      </c>
      <c r="I17" s="174">
        <f>[5]연령별!AK5</f>
        <v>6898</v>
      </c>
      <c r="J17" s="173">
        <f t="shared" si="6"/>
        <v>52</v>
      </c>
      <c r="K17" s="173">
        <f>[5]외국인!AJ5</f>
        <v>29</v>
      </c>
      <c r="L17" s="173">
        <f>[5]외국인!AK5</f>
        <v>23</v>
      </c>
    </row>
    <row r="18" spans="1:25" s="53" customFormat="1" ht="27.75" customHeight="1" x14ac:dyDescent="0.25">
      <c r="A18" s="4" t="s">
        <v>73</v>
      </c>
      <c r="B18" s="173">
        <f t="shared" si="1"/>
        <v>3656</v>
      </c>
      <c r="C18" s="173">
        <f t="shared" si="2"/>
        <v>9398</v>
      </c>
      <c r="D18" s="173">
        <f t="shared" si="3"/>
        <v>4746</v>
      </c>
      <c r="E18" s="173">
        <f t="shared" si="4"/>
        <v>4652</v>
      </c>
      <c r="F18" s="174">
        <v>3656</v>
      </c>
      <c r="G18" s="173">
        <f t="shared" si="5"/>
        <v>9357</v>
      </c>
      <c r="H18" s="174">
        <f>[5]연령별!AM5</f>
        <v>4734</v>
      </c>
      <c r="I18" s="174">
        <f>[5]연령별!AN5</f>
        <v>4623</v>
      </c>
      <c r="J18" s="173">
        <f t="shared" si="6"/>
        <v>41</v>
      </c>
      <c r="K18" s="173">
        <f>[5]외국인!AM5</f>
        <v>12</v>
      </c>
      <c r="L18" s="173">
        <f>[5]외국인!AN5</f>
        <v>29</v>
      </c>
    </row>
    <row r="19" spans="1:25" s="53" customFormat="1" ht="27.75" customHeight="1" x14ac:dyDescent="0.25">
      <c r="A19" s="7" t="s">
        <v>77</v>
      </c>
      <c r="B19" s="175">
        <f t="shared" si="1"/>
        <v>3366</v>
      </c>
      <c r="C19" s="176">
        <f t="shared" si="2"/>
        <v>7886</v>
      </c>
      <c r="D19" s="176">
        <f t="shared" si="3"/>
        <v>4051</v>
      </c>
      <c r="E19" s="176">
        <f t="shared" si="4"/>
        <v>3835</v>
      </c>
      <c r="F19" s="177">
        <v>3366</v>
      </c>
      <c r="G19" s="176">
        <f t="shared" si="5"/>
        <v>7858</v>
      </c>
      <c r="H19" s="177">
        <f>[5]연령별!AP5</f>
        <v>4041</v>
      </c>
      <c r="I19" s="177">
        <f>[5]연령별!AQ5</f>
        <v>3817</v>
      </c>
      <c r="J19" s="176">
        <f t="shared" si="6"/>
        <v>28</v>
      </c>
      <c r="K19" s="176">
        <f>[5]외국인!AP5</f>
        <v>10</v>
      </c>
      <c r="L19" s="176">
        <f>[5]외국인!AQ5</f>
        <v>18</v>
      </c>
    </row>
    <row r="20" spans="1:25" s="56" customFormat="1" ht="15.75" x14ac:dyDescent="0.25">
      <c r="A20" s="47"/>
      <c r="B20" s="47"/>
      <c r="C20" s="54"/>
      <c r="D20" s="54"/>
      <c r="E20" s="54"/>
      <c r="F20" s="55"/>
      <c r="G20" s="54"/>
      <c r="H20" s="55"/>
      <c r="I20" s="55"/>
      <c r="J20" s="54"/>
      <c r="K20" s="54"/>
      <c r="L20" s="54"/>
      <c r="M20" s="55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</row>
    <row r="21" spans="1:25" s="47" customFormat="1" ht="27.75" customHeight="1" x14ac:dyDescent="0.2">
      <c r="A21" s="627" t="s">
        <v>291</v>
      </c>
      <c r="B21" s="627"/>
      <c r="E21" s="48"/>
    </row>
    <row r="22" spans="1:25" s="104" customFormat="1" ht="15.75" x14ac:dyDescent="0.25">
      <c r="A22" s="210"/>
      <c r="B22" s="211" t="s">
        <v>169</v>
      </c>
      <c r="C22" s="212"/>
      <c r="D22" s="212"/>
      <c r="E22" s="215"/>
      <c r="F22" s="652" t="s">
        <v>318</v>
      </c>
      <c r="G22" s="653"/>
      <c r="H22" s="653"/>
      <c r="I22" s="654"/>
      <c r="J22" s="652" t="s">
        <v>2</v>
      </c>
      <c r="K22" s="653"/>
      <c r="L22" s="653"/>
    </row>
    <row r="23" spans="1:25" s="104" customFormat="1" ht="15.75" x14ac:dyDescent="0.25">
      <c r="A23" s="4" t="s">
        <v>20</v>
      </c>
      <c r="B23" s="657" t="s">
        <v>193</v>
      </c>
      <c r="C23" s="211" t="s">
        <v>324</v>
      </c>
      <c r="D23" s="212"/>
      <c r="E23" s="214"/>
      <c r="F23" s="657" t="s">
        <v>165</v>
      </c>
      <c r="G23" s="211" t="s">
        <v>175</v>
      </c>
      <c r="H23" s="212"/>
      <c r="I23" s="214"/>
      <c r="J23" s="652" t="s">
        <v>175</v>
      </c>
      <c r="K23" s="653"/>
      <c r="L23" s="653"/>
    </row>
    <row r="24" spans="1:25" s="104" customFormat="1" ht="15.75" x14ac:dyDescent="0.25">
      <c r="A24" s="7"/>
      <c r="B24" s="658"/>
      <c r="C24" s="106" t="s">
        <v>11</v>
      </c>
      <c r="D24" s="106" t="s">
        <v>9</v>
      </c>
      <c r="E24" s="106" t="s">
        <v>10</v>
      </c>
      <c r="F24" s="658"/>
      <c r="G24" s="106" t="s">
        <v>11</v>
      </c>
      <c r="H24" s="106" t="s">
        <v>9</v>
      </c>
      <c r="I24" s="106" t="s">
        <v>10</v>
      </c>
      <c r="J24" s="106" t="s">
        <v>11</v>
      </c>
      <c r="K24" s="106" t="s">
        <v>9</v>
      </c>
      <c r="L24" s="107" t="s">
        <v>10</v>
      </c>
    </row>
    <row r="25" spans="1:25" s="216" customFormat="1" ht="24" customHeight="1" x14ac:dyDescent="0.25">
      <c r="A25" s="108">
        <v>2012</v>
      </c>
      <c r="B25" s="128">
        <f t="shared" ref="B25:L25" si="7">SUM(B26:B43)</f>
        <v>117665</v>
      </c>
      <c r="C25" s="128">
        <f t="shared" si="7"/>
        <v>317923</v>
      </c>
      <c r="D25" s="128">
        <f t="shared" si="7"/>
        <v>156315</v>
      </c>
      <c r="E25" s="128">
        <f t="shared" si="7"/>
        <v>161608</v>
      </c>
      <c r="F25" s="128">
        <f t="shared" si="7"/>
        <v>117665</v>
      </c>
      <c r="G25" s="128">
        <f t="shared" si="7"/>
        <v>316545</v>
      </c>
      <c r="H25" s="128">
        <f t="shared" si="7"/>
        <v>155783</v>
      </c>
      <c r="I25" s="128">
        <f t="shared" si="7"/>
        <v>160762</v>
      </c>
      <c r="J25" s="128">
        <f t="shared" si="7"/>
        <v>1378</v>
      </c>
      <c r="K25" s="128">
        <f t="shared" si="7"/>
        <v>532</v>
      </c>
      <c r="L25" s="129">
        <f t="shared" si="7"/>
        <v>846</v>
      </c>
    </row>
    <row r="26" spans="1:25" s="218" customFormat="1" ht="22.5" customHeight="1" x14ac:dyDescent="0.25">
      <c r="A26" s="4" t="s">
        <v>132</v>
      </c>
      <c r="B26" s="5">
        <f t="shared" ref="B26:B43" si="8">F26</f>
        <v>2489</v>
      </c>
      <c r="C26" s="5">
        <f t="shared" ref="C26:C43" si="9">SUM(D26:E26)</f>
        <v>5376</v>
      </c>
      <c r="D26" s="217">
        <f t="shared" ref="D26:D43" si="10">SUM(H26,K26)</f>
        <v>2673</v>
      </c>
      <c r="E26" s="217">
        <f t="shared" ref="E26:E43" si="11">SUM(I26,L26)</f>
        <v>2703</v>
      </c>
      <c r="F26" s="217">
        <v>2489</v>
      </c>
      <c r="G26" s="5">
        <f t="shared" ref="G26:G43" si="12">SUM(H26:I26)</f>
        <v>5333</v>
      </c>
      <c r="H26" s="217">
        <v>2666</v>
      </c>
      <c r="I26" s="217">
        <v>2667</v>
      </c>
      <c r="J26" s="5">
        <v>43</v>
      </c>
      <c r="K26" s="5">
        <v>7</v>
      </c>
      <c r="L26" s="5">
        <v>36</v>
      </c>
    </row>
    <row r="27" spans="1:25" s="218" customFormat="1" ht="22.5" customHeight="1" x14ac:dyDescent="0.25">
      <c r="A27" s="4" t="s">
        <v>127</v>
      </c>
      <c r="B27" s="5">
        <f t="shared" si="8"/>
        <v>2304</v>
      </c>
      <c r="C27" s="5">
        <f t="shared" si="9"/>
        <v>5748</v>
      </c>
      <c r="D27" s="217">
        <f t="shared" si="10"/>
        <v>2885</v>
      </c>
      <c r="E27" s="217">
        <f t="shared" si="11"/>
        <v>2863</v>
      </c>
      <c r="F27" s="217">
        <v>2304</v>
      </c>
      <c r="G27" s="5">
        <f t="shared" si="12"/>
        <v>5736</v>
      </c>
      <c r="H27" s="217">
        <v>2883</v>
      </c>
      <c r="I27" s="217">
        <v>2853</v>
      </c>
      <c r="J27" s="5">
        <v>12</v>
      </c>
      <c r="K27" s="5">
        <v>2</v>
      </c>
      <c r="L27" s="5">
        <v>10</v>
      </c>
    </row>
    <row r="28" spans="1:25" s="218" customFormat="1" ht="22.5" customHeight="1" x14ac:dyDescent="0.25">
      <c r="A28" s="4" t="s">
        <v>125</v>
      </c>
      <c r="B28" s="5">
        <f t="shared" si="8"/>
        <v>4049</v>
      </c>
      <c r="C28" s="5">
        <f t="shared" si="9"/>
        <v>8743</v>
      </c>
      <c r="D28" s="217">
        <f t="shared" si="10"/>
        <v>4403</v>
      </c>
      <c r="E28" s="217">
        <f t="shared" si="11"/>
        <v>4340</v>
      </c>
      <c r="F28" s="217">
        <v>4049</v>
      </c>
      <c r="G28" s="5">
        <f t="shared" si="12"/>
        <v>8702</v>
      </c>
      <c r="H28" s="217">
        <v>4395</v>
      </c>
      <c r="I28" s="217">
        <v>4307</v>
      </c>
      <c r="J28" s="5">
        <v>41</v>
      </c>
      <c r="K28" s="5">
        <v>8</v>
      </c>
      <c r="L28" s="5">
        <v>33</v>
      </c>
    </row>
    <row r="29" spans="1:25" s="218" customFormat="1" ht="22.5" customHeight="1" x14ac:dyDescent="0.25">
      <c r="A29" s="4" t="s">
        <v>124</v>
      </c>
      <c r="B29" s="5">
        <f t="shared" si="8"/>
        <v>2874</v>
      </c>
      <c r="C29" s="5">
        <f t="shared" si="9"/>
        <v>6150</v>
      </c>
      <c r="D29" s="217">
        <f t="shared" si="10"/>
        <v>3124</v>
      </c>
      <c r="E29" s="217">
        <f t="shared" si="11"/>
        <v>3026</v>
      </c>
      <c r="F29" s="217">
        <v>2874</v>
      </c>
      <c r="G29" s="5">
        <f t="shared" si="12"/>
        <v>6116</v>
      </c>
      <c r="H29" s="217">
        <v>3113</v>
      </c>
      <c r="I29" s="217">
        <v>3003</v>
      </c>
      <c r="J29" s="5">
        <v>34</v>
      </c>
      <c r="K29" s="5">
        <v>11</v>
      </c>
      <c r="L29" s="5">
        <v>23</v>
      </c>
    </row>
    <row r="30" spans="1:25" s="218" customFormat="1" ht="22.5" customHeight="1" x14ac:dyDescent="0.25">
      <c r="A30" s="4" t="s">
        <v>135</v>
      </c>
      <c r="B30" s="5">
        <f t="shared" si="8"/>
        <v>4714</v>
      </c>
      <c r="C30" s="5">
        <f t="shared" si="9"/>
        <v>11127</v>
      </c>
      <c r="D30" s="217">
        <f t="shared" si="10"/>
        <v>5598</v>
      </c>
      <c r="E30" s="217">
        <f t="shared" si="11"/>
        <v>5529</v>
      </c>
      <c r="F30" s="217">
        <v>4714</v>
      </c>
      <c r="G30" s="5">
        <f t="shared" si="12"/>
        <v>11077</v>
      </c>
      <c r="H30" s="217">
        <v>5581</v>
      </c>
      <c r="I30" s="217">
        <v>5496</v>
      </c>
      <c r="J30" s="5">
        <v>50</v>
      </c>
      <c r="K30" s="5">
        <v>17</v>
      </c>
      <c r="L30" s="5">
        <v>33</v>
      </c>
    </row>
    <row r="31" spans="1:25" s="218" customFormat="1" ht="22.5" customHeight="1" x14ac:dyDescent="0.25">
      <c r="A31" s="4" t="s">
        <v>133</v>
      </c>
      <c r="B31" s="5">
        <f t="shared" si="8"/>
        <v>4485</v>
      </c>
      <c r="C31" s="5">
        <f t="shared" si="9"/>
        <v>12373</v>
      </c>
      <c r="D31" s="217">
        <f t="shared" si="10"/>
        <v>6221</v>
      </c>
      <c r="E31" s="217">
        <f t="shared" si="11"/>
        <v>6152</v>
      </c>
      <c r="F31" s="217">
        <v>4485</v>
      </c>
      <c r="G31" s="5">
        <f t="shared" si="12"/>
        <v>12220</v>
      </c>
      <c r="H31" s="217">
        <v>6164</v>
      </c>
      <c r="I31" s="217">
        <v>6056</v>
      </c>
      <c r="J31" s="5">
        <v>153</v>
      </c>
      <c r="K31" s="5">
        <v>57</v>
      </c>
      <c r="L31" s="5">
        <v>96</v>
      </c>
    </row>
    <row r="32" spans="1:25" s="218" customFormat="1" ht="22.5" customHeight="1" x14ac:dyDescent="0.25">
      <c r="A32" s="4" t="s">
        <v>130</v>
      </c>
      <c r="B32" s="191">
        <f t="shared" si="8"/>
        <v>10561</v>
      </c>
      <c r="C32" s="191">
        <f t="shared" si="9"/>
        <v>31280</v>
      </c>
      <c r="D32" s="217">
        <f t="shared" si="10"/>
        <v>15203</v>
      </c>
      <c r="E32" s="217">
        <f t="shared" si="11"/>
        <v>16077</v>
      </c>
      <c r="F32" s="217">
        <v>10561</v>
      </c>
      <c r="G32" s="191">
        <f t="shared" si="12"/>
        <v>31072</v>
      </c>
      <c r="H32" s="217">
        <v>15105</v>
      </c>
      <c r="I32" s="217">
        <v>15967</v>
      </c>
      <c r="J32" s="191">
        <v>208</v>
      </c>
      <c r="K32" s="191">
        <v>98</v>
      </c>
      <c r="L32" s="191">
        <v>110</v>
      </c>
    </row>
    <row r="33" spans="1:23" s="218" customFormat="1" ht="22.5" customHeight="1" x14ac:dyDescent="0.25">
      <c r="A33" s="4" t="s">
        <v>123</v>
      </c>
      <c r="B33" s="5">
        <f t="shared" si="8"/>
        <v>10243</v>
      </c>
      <c r="C33" s="5">
        <f t="shared" si="9"/>
        <v>25392</v>
      </c>
      <c r="D33" s="217">
        <f t="shared" si="10"/>
        <v>12531</v>
      </c>
      <c r="E33" s="217">
        <f t="shared" si="11"/>
        <v>12861</v>
      </c>
      <c r="F33" s="217">
        <v>10243</v>
      </c>
      <c r="G33" s="5">
        <f t="shared" si="12"/>
        <v>25300</v>
      </c>
      <c r="H33" s="217">
        <v>12499</v>
      </c>
      <c r="I33" s="217">
        <v>12801</v>
      </c>
      <c r="J33" s="5">
        <v>92</v>
      </c>
      <c r="K33" s="5">
        <v>32</v>
      </c>
      <c r="L33" s="5">
        <v>60</v>
      </c>
    </row>
    <row r="34" spans="1:23" s="218" customFormat="1" ht="22.5" customHeight="1" x14ac:dyDescent="0.25">
      <c r="A34" s="4" t="s">
        <v>122</v>
      </c>
      <c r="B34" s="5">
        <f t="shared" si="8"/>
        <v>11365</v>
      </c>
      <c r="C34" s="5">
        <f t="shared" si="9"/>
        <v>26700</v>
      </c>
      <c r="D34" s="217">
        <f t="shared" si="10"/>
        <v>13065</v>
      </c>
      <c r="E34" s="217">
        <f t="shared" si="11"/>
        <v>13635</v>
      </c>
      <c r="F34" s="217">
        <v>11365</v>
      </c>
      <c r="G34" s="5">
        <f t="shared" si="12"/>
        <v>26597</v>
      </c>
      <c r="H34" s="217">
        <v>13022</v>
      </c>
      <c r="I34" s="217">
        <v>13575</v>
      </c>
      <c r="J34" s="5">
        <v>103</v>
      </c>
      <c r="K34" s="5">
        <v>43</v>
      </c>
      <c r="L34" s="5">
        <v>60</v>
      </c>
    </row>
    <row r="35" spans="1:23" s="218" customFormat="1" ht="22.5" customHeight="1" x14ac:dyDescent="0.25">
      <c r="A35" s="4" t="s">
        <v>121</v>
      </c>
      <c r="B35" s="5">
        <f t="shared" si="8"/>
        <v>6810</v>
      </c>
      <c r="C35" s="5">
        <f t="shared" si="9"/>
        <v>16510</v>
      </c>
      <c r="D35" s="217">
        <f t="shared" si="10"/>
        <v>7967</v>
      </c>
      <c r="E35" s="217">
        <f t="shared" si="11"/>
        <v>8543</v>
      </c>
      <c r="F35" s="217">
        <v>6810</v>
      </c>
      <c r="G35" s="5">
        <f t="shared" si="12"/>
        <v>16423</v>
      </c>
      <c r="H35" s="217">
        <v>7947</v>
      </c>
      <c r="I35" s="217">
        <v>8476</v>
      </c>
      <c r="J35" s="5">
        <v>87</v>
      </c>
      <c r="K35" s="5">
        <v>20</v>
      </c>
      <c r="L35" s="5">
        <v>67</v>
      </c>
    </row>
    <row r="36" spans="1:23" s="218" customFormat="1" ht="22.5" customHeight="1" x14ac:dyDescent="0.25">
      <c r="A36" s="4" t="s">
        <v>118</v>
      </c>
      <c r="B36" s="5">
        <f t="shared" si="8"/>
        <v>4473</v>
      </c>
      <c r="C36" s="5">
        <f t="shared" si="9"/>
        <v>12318</v>
      </c>
      <c r="D36" s="217">
        <f t="shared" si="10"/>
        <v>6212</v>
      </c>
      <c r="E36" s="217">
        <f t="shared" si="11"/>
        <v>6106</v>
      </c>
      <c r="F36" s="217">
        <v>4473</v>
      </c>
      <c r="G36" s="5">
        <f t="shared" si="12"/>
        <v>12291</v>
      </c>
      <c r="H36" s="217">
        <v>6201</v>
      </c>
      <c r="I36" s="217">
        <v>6090</v>
      </c>
      <c r="J36" s="5">
        <v>27</v>
      </c>
      <c r="K36" s="5">
        <v>11</v>
      </c>
      <c r="L36" s="219">
        <v>16</v>
      </c>
    </row>
    <row r="37" spans="1:23" s="218" customFormat="1" ht="22.5" customHeight="1" x14ac:dyDescent="0.25">
      <c r="A37" s="4" t="s">
        <v>136</v>
      </c>
      <c r="B37" s="5">
        <f t="shared" si="8"/>
        <v>4623</v>
      </c>
      <c r="C37" s="5">
        <f t="shared" si="9"/>
        <v>12779</v>
      </c>
      <c r="D37" s="217">
        <f t="shared" si="10"/>
        <v>6397</v>
      </c>
      <c r="E37" s="217">
        <f t="shared" si="11"/>
        <v>6382</v>
      </c>
      <c r="F37" s="217">
        <v>4623</v>
      </c>
      <c r="G37" s="5">
        <f t="shared" si="12"/>
        <v>12759</v>
      </c>
      <c r="H37" s="217">
        <v>6393</v>
      </c>
      <c r="I37" s="217">
        <v>6366</v>
      </c>
      <c r="J37" s="5">
        <v>20</v>
      </c>
      <c r="K37" s="5">
        <v>4</v>
      </c>
      <c r="L37" s="219">
        <v>16</v>
      </c>
    </row>
    <row r="38" spans="1:23" s="218" customFormat="1" ht="22.5" customHeight="1" x14ac:dyDescent="0.25">
      <c r="A38" s="4" t="s">
        <v>137</v>
      </c>
      <c r="B38" s="191">
        <f t="shared" si="8"/>
        <v>7290</v>
      </c>
      <c r="C38" s="191">
        <f t="shared" si="9"/>
        <v>21492</v>
      </c>
      <c r="D38" s="217">
        <f t="shared" si="10"/>
        <v>10522</v>
      </c>
      <c r="E38" s="217">
        <f t="shared" si="11"/>
        <v>10970</v>
      </c>
      <c r="F38" s="217">
        <v>7290</v>
      </c>
      <c r="G38" s="191">
        <f t="shared" si="12"/>
        <v>21455</v>
      </c>
      <c r="H38" s="217">
        <v>10511</v>
      </c>
      <c r="I38" s="217">
        <v>10944</v>
      </c>
      <c r="J38" s="191">
        <v>37</v>
      </c>
      <c r="K38" s="191">
        <v>11</v>
      </c>
      <c r="L38" s="191">
        <v>26</v>
      </c>
    </row>
    <row r="39" spans="1:23" s="218" customFormat="1" ht="22.5" customHeight="1" x14ac:dyDescent="0.25">
      <c r="A39" s="4" t="s">
        <v>134</v>
      </c>
      <c r="B39" s="191">
        <f t="shared" si="8"/>
        <v>2653</v>
      </c>
      <c r="C39" s="191">
        <f t="shared" si="9"/>
        <v>6484</v>
      </c>
      <c r="D39" s="217">
        <f t="shared" si="10"/>
        <v>3411</v>
      </c>
      <c r="E39" s="217">
        <f t="shared" si="11"/>
        <v>3073</v>
      </c>
      <c r="F39" s="217">
        <v>2653</v>
      </c>
      <c r="G39" s="191">
        <f t="shared" si="12"/>
        <v>6374</v>
      </c>
      <c r="H39" s="217">
        <v>3330</v>
      </c>
      <c r="I39" s="217">
        <v>3044</v>
      </c>
      <c r="J39" s="191">
        <v>110</v>
      </c>
      <c r="K39" s="191">
        <v>81</v>
      </c>
      <c r="L39" s="191">
        <v>29</v>
      </c>
    </row>
    <row r="40" spans="1:23" s="218" customFormat="1" ht="22.5" customHeight="1" x14ac:dyDescent="0.25">
      <c r="A40" s="4" t="s">
        <v>120</v>
      </c>
      <c r="B40" s="191">
        <f t="shared" si="8"/>
        <v>8861</v>
      </c>
      <c r="C40" s="191">
        <f t="shared" si="9"/>
        <v>25329</v>
      </c>
      <c r="D40" s="217">
        <f t="shared" si="10"/>
        <v>12147</v>
      </c>
      <c r="E40" s="217">
        <f t="shared" si="11"/>
        <v>13182</v>
      </c>
      <c r="F40" s="217">
        <v>8861</v>
      </c>
      <c r="G40" s="191">
        <f t="shared" si="12"/>
        <v>25211</v>
      </c>
      <c r="H40" s="217">
        <v>12113</v>
      </c>
      <c r="I40" s="217">
        <v>13098</v>
      </c>
      <c r="J40" s="191">
        <v>118</v>
      </c>
      <c r="K40" s="191">
        <v>34</v>
      </c>
      <c r="L40" s="191">
        <v>84</v>
      </c>
    </row>
    <row r="41" spans="1:23" s="218" customFormat="1" ht="22.5" customHeight="1" x14ac:dyDescent="0.25">
      <c r="A41" s="4" t="s">
        <v>119</v>
      </c>
      <c r="B41" s="191">
        <f t="shared" si="8"/>
        <v>9284</v>
      </c>
      <c r="C41" s="191">
        <f t="shared" si="9"/>
        <v>29803</v>
      </c>
      <c r="D41" s="217">
        <f t="shared" si="10"/>
        <v>14610</v>
      </c>
      <c r="E41" s="217">
        <f t="shared" si="11"/>
        <v>15193</v>
      </c>
      <c r="F41" s="217">
        <v>9284</v>
      </c>
      <c r="G41" s="191">
        <f t="shared" si="12"/>
        <v>29753</v>
      </c>
      <c r="H41" s="217">
        <v>14595</v>
      </c>
      <c r="I41" s="217">
        <v>15158</v>
      </c>
      <c r="J41" s="191">
        <v>50</v>
      </c>
      <c r="K41" s="191">
        <v>15</v>
      </c>
      <c r="L41" s="191">
        <v>35</v>
      </c>
    </row>
    <row r="42" spans="1:23" s="220" customFormat="1" ht="22.5" customHeight="1" x14ac:dyDescent="0.25">
      <c r="A42" s="4" t="s">
        <v>129</v>
      </c>
      <c r="B42" s="191">
        <f t="shared" si="8"/>
        <v>14444</v>
      </c>
      <c r="C42" s="191">
        <f t="shared" si="9"/>
        <v>42032</v>
      </c>
      <c r="D42" s="217">
        <f t="shared" si="10"/>
        <v>20478</v>
      </c>
      <c r="E42" s="217">
        <f t="shared" si="11"/>
        <v>21554</v>
      </c>
      <c r="F42" s="217">
        <v>14444</v>
      </c>
      <c r="G42" s="191">
        <f t="shared" si="12"/>
        <v>41895</v>
      </c>
      <c r="H42" s="217">
        <v>20419</v>
      </c>
      <c r="I42" s="217">
        <v>21476</v>
      </c>
      <c r="J42" s="191">
        <v>137</v>
      </c>
      <c r="K42" s="191">
        <v>59</v>
      </c>
      <c r="L42" s="191">
        <v>78</v>
      </c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8"/>
    </row>
    <row r="43" spans="1:23" s="220" customFormat="1" ht="22.5" customHeight="1" x14ac:dyDescent="0.2">
      <c r="A43" s="7" t="s">
        <v>128</v>
      </c>
      <c r="B43" s="221">
        <f t="shared" si="8"/>
        <v>6143</v>
      </c>
      <c r="C43" s="9">
        <f t="shared" si="9"/>
        <v>18287</v>
      </c>
      <c r="D43" s="222">
        <f t="shared" si="10"/>
        <v>8868</v>
      </c>
      <c r="E43" s="222">
        <f t="shared" si="11"/>
        <v>9419</v>
      </c>
      <c r="F43" s="222">
        <v>6143</v>
      </c>
      <c r="G43" s="9">
        <f t="shared" si="12"/>
        <v>18231</v>
      </c>
      <c r="H43" s="222">
        <v>8846</v>
      </c>
      <c r="I43" s="222">
        <v>9385</v>
      </c>
      <c r="J43" s="9">
        <v>56</v>
      </c>
      <c r="K43" s="221">
        <v>22</v>
      </c>
      <c r="L43" s="221">
        <v>34</v>
      </c>
    </row>
    <row r="44" spans="1:23" s="56" customFormat="1" x14ac:dyDescent="0.2">
      <c r="A44" s="47"/>
      <c r="B44" s="223"/>
      <c r="C44" s="223"/>
      <c r="D44" s="223"/>
      <c r="E44" s="223"/>
      <c r="F44" s="223"/>
      <c r="G44" s="223"/>
      <c r="H44" s="223"/>
      <c r="I44" s="223"/>
      <c r="J44" s="223"/>
      <c r="K44" s="223"/>
      <c r="L44" s="223"/>
    </row>
    <row r="45" spans="1:23" s="47" customFormat="1" ht="19.5" customHeight="1" x14ac:dyDescent="0.2">
      <c r="A45" s="627" t="s">
        <v>286</v>
      </c>
      <c r="B45" s="627"/>
      <c r="E45" s="48"/>
    </row>
    <row r="46" spans="1:23" s="104" customFormat="1" ht="14.25" customHeight="1" x14ac:dyDescent="0.25">
      <c r="A46" s="210"/>
      <c r="B46" s="211" t="s">
        <v>169</v>
      </c>
      <c r="C46" s="212"/>
      <c r="D46" s="212"/>
      <c r="E46" s="213"/>
      <c r="F46" s="652" t="s">
        <v>318</v>
      </c>
      <c r="G46" s="653"/>
      <c r="H46" s="653"/>
      <c r="I46" s="654"/>
      <c r="J46" s="652" t="s">
        <v>2</v>
      </c>
      <c r="K46" s="653"/>
      <c r="L46" s="653"/>
    </row>
    <row r="47" spans="1:23" s="104" customFormat="1" ht="14.25" customHeight="1" x14ac:dyDescent="0.25">
      <c r="A47" s="4" t="s">
        <v>20</v>
      </c>
      <c r="B47" s="657" t="s">
        <v>193</v>
      </c>
      <c r="C47" s="211" t="s">
        <v>324</v>
      </c>
      <c r="D47" s="212"/>
      <c r="E47" s="214"/>
      <c r="F47" s="657" t="s">
        <v>165</v>
      </c>
      <c r="G47" s="211" t="s">
        <v>175</v>
      </c>
      <c r="H47" s="212"/>
      <c r="I47" s="214"/>
      <c r="J47" s="211" t="s">
        <v>175</v>
      </c>
      <c r="K47" s="212"/>
      <c r="L47" s="212"/>
    </row>
    <row r="48" spans="1:23" s="104" customFormat="1" ht="14.25" customHeight="1" x14ac:dyDescent="0.25">
      <c r="A48" s="7"/>
      <c r="B48" s="658"/>
      <c r="C48" s="106" t="s">
        <v>11</v>
      </c>
      <c r="D48" s="106" t="s">
        <v>9</v>
      </c>
      <c r="E48" s="106" t="s">
        <v>10</v>
      </c>
      <c r="F48" s="658"/>
      <c r="G48" s="106" t="s">
        <v>11</v>
      </c>
      <c r="H48" s="106" t="s">
        <v>9</v>
      </c>
      <c r="I48" s="106" t="s">
        <v>10</v>
      </c>
      <c r="J48" s="106" t="s">
        <v>11</v>
      </c>
      <c r="K48" s="106" t="s">
        <v>9</v>
      </c>
      <c r="L48" s="107" t="s">
        <v>10</v>
      </c>
    </row>
    <row r="49" spans="1:25" s="104" customFormat="1" ht="27" customHeight="1" x14ac:dyDescent="0.25">
      <c r="A49" s="108">
        <v>2012</v>
      </c>
      <c r="B49" s="171">
        <f t="shared" ref="B49:L49" si="13">SUM(B50:B65)</f>
        <v>83255</v>
      </c>
      <c r="C49" s="171">
        <f t="shared" si="13"/>
        <v>219385</v>
      </c>
      <c r="D49" s="171">
        <f t="shared" si="13"/>
        <v>106187</v>
      </c>
      <c r="E49" s="171">
        <f t="shared" si="13"/>
        <v>113198</v>
      </c>
      <c r="F49" s="179">
        <f t="shared" si="13"/>
        <v>83255</v>
      </c>
      <c r="G49" s="179">
        <f t="shared" si="13"/>
        <v>218313</v>
      </c>
      <c r="H49" s="179">
        <f t="shared" si="13"/>
        <v>105840</v>
      </c>
      <c r="I49" s="179">
        <f t="shared" si="13"/>
        <v>112473</v>
      </c>
      <c r="J49" s="171">
        <f t="shared" si="13"/>
        <v>1072</v>
      </c>
      <c r="K49" s="171">
        <f t="shared" si="13"/>
        <v>347</v>
      </c>
      <c r="L49" s="179">
        <f t="shared" si="13"/>
        <v>725</v>
      </c>
    </row>
    <row r="50" spans="1:25" s="53" customFormat="1" ht="27" customHeight="1" x14ac:dyDescent="0.25">
      <c r="A50" s="4" t="s">
        <v>59</v>
      </c>
      <c r="B50" s="173">
        <f t="shared" ref="B50:B65" si="14">F50</f>
        <v>3761</v>
      </c>
      <c r="C50" s="173">
        <f t="shared" ref="C50:C65" si="15">SUM(D50:E50)</f>
        <v>9407</v>
      </c>
      <c r="D50" s="173">
        <f t="shared" ref="D50:D65" si="16">H50+K50</f>
        <v>4519</v>
      </c>
      <c r="E50" s="173">
        <f t="shared" ref="E50:E65" si="17">I50+L50</f>
        <v>4888</v>
      </c>
      <c r="F50" s="224">
        <v>3761</v>
      </c>
      <c r="G50" s="224">
        <v>9349</v>
      </c>
      <c r="H50" s="224">
        <v>4503</v>
      </c>
      <c r="I50" s="224">
        <v>4846</v>
      </c>
      <c r="J50" s="173">
        <f t="shared" ref="J50:J65" si="18">SUM(K50:L50)</f>
        <v>58</v>
      </c>
      <c r="K50" s="173">
        <v>16</v>
      </c>
      <c r="L50" s="173">
        <v>42</v>
      </c>
    </row>
    <row r="51" spans="1:25" s="53" customFormat="1" ht="27" customHeight="1" x14ac:dyDescent="0.25">
      <c r="A51" s="4" t="s">
        <v>226</v>
      </c>
      <c r="B51" s="173">
        <f t="shared" si="14"/>
        <v>3383</v>
      </c>
      <c r="C51" s="173">
        <f t="shared" si="15"/>
        <v>8739</v>
      </c>
      <c r="D51" s="173">
        <f t="shared" si="16"/>
        <v>4202</v>
      </c>
      <c r="E51" s="173">
        <f t="shared" si="17"/>
        <v>4537</v>
      </c>
      <c r="F51" s="224">
        <v>3383</v>
      </c>
      <c r="G51" s="224">
        <v>8704</v>
      </c>
      <c r="H51" s="224">
        <v>4197</v>
      </c>
      <c r="I51" s="224">
        <v>4507</v>
      </c>
      <c r="J51" s="173">
        <f t="shared" si="18"/>
        <v>35</v>
      </c>
      <c r="K51" s="173">
        <v>5</v>
      </c>
      <c r="L51" s="173">
        <v>30</v>
      </c>
    </row>
    <row r="52" spans="1:25" s="53" customFormat="1" ht="27" customHeight="1" x14ac:dyDescent="0.25">
      <c r="A52" s="4" t="s">
        <v>270</v>
      </c>
      <c r="B52" s="173">
        <f t="shared" si="14"/>
        <v>4270</v>
      </c>
      <c r="C52" s="173">
        <f t="shared" si="15"/>
        <v>11045</v>
      </c>
      <c r="D52" s="173">
        <f t="shared" si="16"/>
        <v>5316</v>
      </c>
      <c r="E52" s="173">
        <f t="shared" si="17"/>
        <v>5729</v>
      </c>
      <c r="F52" s="224">
        <v>4270</v>
      </c>
      <c r="G52" s="224">
        <v>11018</v>
      </c>
      <c r="H52" s="224">
        <v>5312</v>
      </c>
      <c r="I52" s="224">
        <v>5706</v>
      </c>
      <c r="J52" s="173">
        <f t="shared" si="18"/>
        <v>27</v>
      </c>
      <c r="K52" s="173">
        <v>4</v>
      </c>
      <c r="L52" s="173">
        <v>23</v>
      </c>
    </row>
    <row r="53" spans="1:25" s="53" customFormat="1" ht="27" customHeight="1" x14ac:dyDescent="0.25">
      <c r="A53" s="4" t="s">
        <v>225</v>
      </c>
      <c r="B53" s="173">
        <f t="shared" si="14"/>
        <v>6846</v>
      </c>
      <c r="C53" s="173">
        <f t="shared" si="15"/>
        <v>17092</v>
      </c>
      <c r="D53" s="173">
        <f t="shared" si="16"/>
        <v>8191</v>
      </c>
      <c r="E53" s="173">
        <f t="shared" si="17"/>
        <v>8901</v>
      </c>
      <c r="F53" s="224">
        <v>6846</v>
      </c>
      <c r="G53" s="224">
        <v>16987</v>
      </c>
      <c r="H53" s="224">
        <v>8161</v>
      </c>
      <c r="I53" s="224">
        <v>8826</v>
      </c>
      <c r="J53" s="173">
        <f t="shared" si="18"/>
        <v>105</v>
      </c>
      <c r="K53" s="173">
        <v>30</v>
      </c>
      <c r="L53" s="173">
        <v>75</v>
      </c>
    </row>
    <row r="54" spans="1:25" s="53" customFormat="1" ht="27" customHeight="1" x14ac:dyDescent="0.25">
      <c r="A54" s="4" t="s">
        <v>190</v>
      </c>
      <c r="B54" s="173">
        <f t="shared" si="14"/>
        <v>8887</v>
      </c>
      <c r="C54" s="173">
        <f t="shared" si="15"/>
        <v>29337</v>
      </c>
      <c r="D54" s="173">
        <f t="shared" si="16"/>
        <v>13777</v>
      </c>
      <c r="E54" s="173">
        <f t="shared" si="17"/>
        <v>15560</v>
      </c>
      <c r="F54" s="224">
        <v>8887</v>
      </c>
      <c r="G54" s="224">
        <v>29294</v>
      </c>
      <c r="H54" s="224">
        <v>13758</v>
      </c>
      <c r="I54" s="224">
        <v>15536</v>
      </c>
      <c r="J54" s="173">
        <f t="shared" si="18"/>
        <v>43</v>
      </c>
      <c r="K54" s="173">
        <v>19</v>
      </c>
      <c r="L54" s="173">
        <v>24</v>
      </c>
    </row>
    <row r="55" spans="1:25" s="53" customFormat="1" ht="27" customHeight="1" x14ac:dyDescent="0.25">
      <c r="A55" s="4" t="s">
        <v>63</v>
      </c>
      <c r="B55" s="173">
        <f t="shared" si="14"/>
        <v>3075</v>
      </c>
      <c r="C55" s="173">
        <f t="shared" si="15"/>
        <v>5939</v>
      </c>
      <c r="D55" s="173">
        <f t="shared" si="16"/>
        <v>3056</v>
      </c>
      <c r="E55" s="173">
        <f t="shared" si="17"/>
        <v>2883</v>
      </c>
      <c r="F55" s="224">
        <v>3075</v>
      </c>
      <c r="G55" s="224">
        <v>5901</v>
      </c>
      <c r="H55" s="224">
        <v>3041</v>
      </c>
      <c r="I55" s="224">
        <v>2860</v>
      </c>
      <c r="J55" s="173">
        <f t="shared" si="18"/>
        <v>38</v>
      </c>
      <c r="K55" s="173">
        <v>15</v>
      </c>
      <c r="L55" s="173">
        <v>23</v>
      </c>
    </row>
    <row r="56" spans="1:25" s="53" customFormat="1" ht="27" customHeight="1" x14ac:dyDescent="0.25">
      <c r="A56" s="4" t="s">
        <v>56</v>
      </c>
      <c r="B56" s="173">
        <f t="shared" si="14"/>
        <v>4947</v>
      </c>
      <c r="C56" s="173">
        <f t="shared" si="15"/>
        <v>10161</v>
      </c>
      <c r="D56" s="173">
        <f t="shared" si="16"/>
        <v>5155</v>
      </c>
      <c r="E56" s="173">
        <f t="shared" si="17"/>
        <v>5006</v>
      </c>
      <c r="F56" s="224">
        <v>4947</v>
      </c>
      <c r="G56" s="224">
        <v>10073</v>
      </c>
      <c r="H56" s="224">
        <v>5139</v>
      </c>
      <c r="I56" s="224">
        <v>4934</v>
      </c>
      <c r="J56" s="173">
        <f t="shared" si="18"/>
        <v>88</v>
      </c>
      <c r="K56" s="173">
        <v>16</v>
      </c>
      <c r="L56" s="173">
        <v>72</v>
      </c>
    </row>
    <row r="57" spans="1:25" s="53" customFormat="1" ht="27" customHeight="1" x14ac:dyDescent="0.25">
      <c r="A57" s="4" t="s">
        <v>194</v>
      </c>
      <c r="B57" s="173">
        <f t="shared" si="14"/>
        <v>4838</v>
      </c>
      <c r="C57" s="173">
        <f t="shared" si="15"/>
        <v>11056</v>
      </c>
      <c r="D57" s="173">
        <f t="shared" si="16"/>
        <v>5591</v>
      </c>
      <c r="E57" s="173">
        <f t="shared" si="17"/>
        <v>5465</v>
      </c>
      <c r="F57" s="224">
        <v>4838</v>
      </c>
      <c r="G57" s="224">
        <v>11017</v>
      </c>
      <c r="H57" s="224">
        <v>5580</v>
      </c>
      <c r="I57" s="224">
        <v>5437</v>
      </c>
      <c r="J57" s="173">
        <f t="shared" si="18"/>
        <v>39</v>
      </c>
      <c r="K57" s="173">
        <v>11</v>
      </c>
      <c r="L57" s="173">
        <v>28</v>
      </c>
    </row>
    <row r="58" spans="1:25" s="53" customFormat="1" ht="27" customHeight="1" x14ac:dyDescent="0.25">
      <c r="A58" s="4" t="s">
        <v>180</v>
      </c>
      <c r="B58" s="173">
        <f t="shared" si="14"/>
        <v>3533</v>
      </c>
      <c r="C58" s="173">
        <f t="shared" si="15"/>
        <v>8335</v>
      </c>
      <c r="D58" s="173">
        <f t="shared" si="16"/>
        <v>4148</v>
      </c>
      <c r="E58" s="173">
        <f t="shared" si="17"/>
        <v>4187</v>
      </c>
      <c r="F58" s="224">
        <v>3533</v>
      </c>
      <c r="G58" s="224">
        <v>8318</v>
      </c>
      <c r="H58" s="224">
        <v>4144</v>
      </c>
      <c r="I58" s="224">
        <v>4174</v>
      </c>
      <c r="J58" s="173">
        <f t="shared" si="18"/>
        <v>17</v>
      </c>
      <c r="K58" s="173">
        <v>4</v>
      </c>
      <c r="L58" s="173">
        <v>13</v>
      </c>
    </row>
    <row r="59" spans="1:25" s="53" customFormat="1" ht="27" customHeight="1" x14ac:dyDescent="0.25">
      <c r="A59" s="4" t="s">
        <v>182</v>
      </c>
      <c r="B59" s="173">
        <f t="shared" si="14"/>
        <v>4981</v>
      </c>
      <c r="C59" s="173">
        <f t="shared" si="15"/>
        <v>13619</v>
      </c>
      <c r="D59" s="173">
        <f t="shared" si="16"/>
        <v>6510</v>
      </c>
      <c r="E59" s="173">
        <f t="shared" si="17"/>
        <v>7109</v>
      </c>
      <c r="F59" s="224">
        <v>4981</v>
      </c>
      <c r="G59" s="224">
        <v>13567</v>
      </c>
      <c r="H59" s="224">
        <v>6494</v>
      </c>
      <c r="I59" s="224">
        <v>7073</v>
      </c>
      <c r="J59" s="173">
        <f t="shared" si="18"/>
        <v>52</v>
      </c>
      <c r="K59" s="173">
        <v>16</v>
      </c>
      <c r="L59" s="173">
        <v>36</v>
      </c>
    </row>
    <row r="60" spans="1:25" s="53" customFormat="1" ht="27" customHeight="1" x14ac:dyDescent="0.25">
      <c r="A60" s="4" t="s">
        <v>210</v>
      </c>
      <c r="B60" s="182">
        <f t="shared" si="14"/>
        <v>2753</v>
      </c>
      <c r="C60" s="182">
        <f t="shared" si="15"/>
        <v>5904</v>
      </c>
      <c r="D60" s="182">
        <f t="shared" si="16"/>
        <v>2974</v>
      </c>
      <c r="E60" s="182">
        <f t="shared" si="17"/>
        <v>2930</v>
      </c>
      <c r="F60" s="224">
        <v>2753</v>
      </c>
      <c r="G60" s="224">
        <v>5885</v>
      </c>
      <c r="H60" s="224">
        <v>2969</v>
      </c>
      <c r="I60" s="224">
        <v>2916</v>
      </c>
      <c r="J60" s="182">
        <f t="shared" si="18"/>
        <v>19</v>
      </c>
      <c r="K60" s="182">
        <v>5</v>
      </c>
      <c r="L60" s="182">
        <v>14</v>
      </c>
    </row>
    <row r="61" spans="1:25" s="140" customFormat="1" ht="27" customHeight="1" x14ac:dyDescent="0.25">
      <c r="A61" s="4" t="s">
        <v>152</v>
      </c>
      <c r="B61" s="173">
        <f t="shared" si="14"/>
        <v>7445</v>
      </c>
      <c r="C61" s="173">
        <f t="shared" si="15"/>
        <v>19884</v>
      </c>
      <c r="D61" s="173">
        <f t="shared" si="16"/>
        <v>9752</v>
      </c>
      <c r="E61" s="173">
        <f t="shared" si="17"/>
        <v>10132</v>
      </c>
      <c r="F61" s="224">
        <v>7445</v>
      </c>
      <c r="G61" s="224">
        <v>19769</v>
      </c>
      <c r="H61" s="224">
        <v>9715</v>
      </c>
      <c r="I61" s="224">
        <v>10054</v>
      </c>
      <c r="J61" s="173">
        <f t="shared" si="18"/>
        <v>115</v>
      </c>
      <c r="K61" s="173">
        <v>37</v>
      </c>
      <c r="L61" s="173">
        <v>78</v>
      </c>
      <c r="M61" s="55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</row>
    <row r="62" spans="1:25" s="140" customFormat="1" ht="27" customHeight="1" x14ac:dyDescent="0.25">
      <c r="A62" s="4" t="s">
        <v>150</v>
      </c>
      <c r="B62" s="173">
        <f t="shared" si="14"/>
        <v>4251</v>
      </c>
      <c r="C62" s="173">
        <f t="shared" si="15"/>
        <v>10606</v>
      </c>
      <c r="D62" s="173">
        <f t="shared" si="16"/>
        <v>5275</v>
      </c>
      <c r="E62" s="173">
        <f t="shared" si="17"/>
        <v>5331</v>
      </c>
      <c r="F62" s="224">
        <v>4251</v>
      </c>
      <c r="G62" s="224">
        <v>10591</v>
      </c>
      <c r="H62" s="224">
        <v>5273</v>
      </c>
      <c r="I62" s="224">
        <v>5318</v>
      </c>
      <c r="J62" s="173">
        <f t="shared" si="18"/>
        <v>15</v>
      </c>
      <c r="K62" s="173">
        <v>2</v>
      </c>
      <c r="L62" s="173">
        <v>13</v>
      </c>
    </row>
    <row r="63" spans="1:25" s="140" customFormat="1" ht="27" customHeight="1" x14ac:dyDescent="0.25">
      <c r="A63" s="4" t="s">
        <v>62</v>
      </c>
      <c r="B63" s="173">
        <f t="shared" si="14"/>
        <v>15072</v>
      </c>
      <c r="C63" s="173">
        <f t="shared" si="15"/>
        <v>45313</v>
      </c>
      <c r="D63" s="173">
        <f t="shared" si="16"/>
        <v>21408</v>
      </c>
      <c r="E63" s="173">
        <f t="shared" si="17"/>
        <v>23905</v>
      </c>
      <c r="F63" s="224">
        <v>15072</v>
      </c>
      <c r="G63" s="224">
        <v>44959</v>
      </c>
      <c r="H63" s="224">
        <v>21258</v>
      </c>
      <c r="I63" s="224">
        <v>23701</v>
      </c>
      <c r="J63" s="173">
        <f t="shared" si="18"/>
        <v>354</v>
      </c>
      <c r="K63" s="173">
        <v>150</v>
      </c>
      <c r="L63" s="173">
        <v>204</v>
      </c>
    </row>
    <row r="64" spans="1:25" s="140" customFormat="1" ht="27" customHeight="1" x14ac:dyDescent="0.25">
      <c r="A64" s="4" t="s">
        <v>61</v>
      </c>
      <c r="B64" s="173">
        <f t="shared" si="14"/>
        <v>2380</v>
      </c>
      <c r="C64" s="173">
        <f t="shared" si="15"/>
        <v>6544</v>
      </c>
      <c r="D64" s="173">
        <f t="shared" si="16"/>
        <v>3212</v>
      </c>
      <c r="E64" s="173">
        <f t="shared" si="17"/>
        <v>3332</v>
      </c>
      <c r="F64" s="224">
        <v>2380</v>
      </c>
      <c r="G64" s="224">
        <v>6519</v>
      </c>
      <c r="H64" s="224">
        <v>3203</v>
      </c>
      <c r="I64" s="224">
        <v>3316</v>
      </c>
      <c r="J64" s="173">
        <f t="shared" si="18"/>
        <v>25</v>
      </c>
      <c r="K64" s="173">
        <v>9</v>
      </c>
      <c r="L64" s="173">
        <v>16</v>
      </c>
    </row>
    <row r="65" spans="1:12" s="140" customFormat="1" ht="27" customHeight="1" x14ac:dyDescent="0.25">
      <c r="A65" s="7" t="s">
        <v>60</v>
      </c>
      <c r="B65" s="176">
        <f t="shared" si="14"/>
        <v>2833</v>
      </c>
      <c r="C65" s="176">
        <f t="shared" si="15"/>
        <v>6404</v>
      </c>
      <c r="D65" s="176">
        <f t="shared" si="16"/>
        <v>3101</v>
      </c>
      <c r="E65" s="176">
        <f t="shared" si="17"/>
        <v>3303</v>
      </c>
      <c r="F65" s="225">
        <v>2833</v>
      </c>
      <c r="G65" s="225">
        <v>6362</v>
      </c>
      <c r="H65" s="225">
        <v>3093</v>
      </c>
      <c r="I65" s="225">
        <v>3269</v>
      </c>
      <c r="J65" s="176">
        <f t="shared" si="18"/>
        <v>42</v>
      </c>
      <c r="K65" s="176">
        <v>8</v>
      </c>
      <c r="L65" s="176">
        <v>34</v>
      </c>
    </row>
    <row r="66" spans="1:12" s="47" customFormat="1" ht="19.5" customHeight="1" x14ac:dyDescent="0.2">
      <c r="A66" s="627" t="s">
        <v>293</v>
      </c>
      <c r="B66" s="627"/>
      <c r="E66" s="48"/>
    </row>
    <row r="67" spans="1:12" s="104" customFormat="1" ht="14.25" customHeight="1" x14ac:dyDescent="0.25">
      <c r="A67" s="210"/>
      <c r="B67" s="652" t="s">
        <v>169</v>
      </c>
      <c r="C67" s="653"/>
      <c r="D67" s="653"/>
      <c r="E67" s="654"/>
      <c r="F67" s="652" t="s">
        <v>318</v>
      </c>
      <c r="G67" s="653"/>
      <c r="H67" s="653"/>
      <c r="I67" s="654"/>
      <c r="J67" s="652" t="s">
        <v>2</v>
      </c>
      <c r="K67" s="653"/>
      <c r="L67" s="653"/>
    </row>
    <row r="68" spans="1:12" s="104" customFormat="1" ht="14.25" customHeight="1" x14ac:dyDescent="0.25">
      <c r="A68" s="4" t="s">
        <v>20</v>
      </c>
      <c r="B68" s="657" t="s">
        <v>193</v>
      </c>
      <c r="C68" s="652" t="s">
        <v>324</v>
      </c>
      <c r="D68" s="653"/>
      <c r="E68" s="654"/>
      <c r="F68" s="657" t="s">
        <v>165</v>
      </c>
      <c r="G68" s="652" t="s">
        <v>175</v>
      </c>
      <c r="H68" s="653"/>
      <c r="I68" s="654"/>
      <c r="J68" s="652" t="s">
        <v>175</v>
      </c>
      <c r="K68" s="653"/>
      <c r="L68" s="653"/>
    </row>
    <row r="69" spans="1:12" s="104" customFormat="1" ht="14.25" customHeight="1" x14ac:dyDescent="0.25">
      <c r="A69" s="7"/>
      <c r="B69" s="658"/>
      <c r="C69" s="106" t="s">
        <v>11</v>
      </c>
      <c r="D69" s="106" t="s">
        <v>9</v>
      </c>
      <c r="E69" s="106" t="s">
        <v>10</v>
      </c>
      <c r="F69" s="658"/>
      <c r="G69" s="106" t="s">
        <v>11</v>
      </c>
      <c r="H69" s="106" t="s">
        <v>9</v>
      </c>
      <c r="I69" s="106" t="s">
        <v>10</v>
      </c>
      <c r="J69" s="106" t="s">
        <v>11</v>
      </c>
      <c r="K69" s="106" t="s">
        <v>9</v>
      </c>
      <c r="L69" s="107" t="s">
        <v>10</v>
      </c>
    </row>
    <row r="70" spans="1:12" s="104" customFormat="1" ht="17.25" customHeight="1" x14ac:dyDescent="0.25">
      <c r="A70" s="108">
        <v>2012</v>
      </c>
      <c r="B70" s="171">
        <f t="shared" ref="B70:L70" si="19">SUM(B71:B96)</f>
        <v>170004</v>
      </c>
      <c r="C70" s="171">
        <f t="shared" si="19"/>
        <v>447587</v>
      </c>
      <c r="D70" s="171">
        <f t="shared" si="19"/>
        <v>222392</v>
      </c>
      <c r="E70" s="171">
        <f t="shared" si="19"/>
        <v>225195</v>
      </c>
      <c r="F70" s="171">
        <f t="shared" si="19"/>
        <v>170004</v>
      </c>
      <c r="G70" s="171">
        <f t="shared" si="19"/>
        <v>443677</v>
      </c>
      <c r="H70" s="171">
        <f t="shared" si="19"/>
        <v>220615</v>
      </c>
      <c r="I70" s="171">
        <f t="shared" si="19"/>
        <v>223062</v>
      </c>
      <c r="J70" s="171">
        <f t="shared" si="19"/>
        <v>3910</v>
      </c>
      <c r="K70" s="171">
        <f t="shared" si="19"/>
        <v>1777</v>
      </c>
      <c r="L70" s="179">
        <f t="shared" si="19"/>
        <v>2133</v>
      </c>
    </row>
    <row r="71" spans="1:12" s="53" customFormat="1" ht="16.5" customHeight="1" x14ac:dyDescent="0.25">
      <c r="A71" s="37" t="s">
        <v>163</v>
      </c>
      <c r="B71" s="173">
        <v>1958</v>
      </c>
      <c r="C71" s="173">
        <f t="shared" ref="C71:C96" si="20">SUM(D71:E71)</f>
        <v>3768</v>
      </c>
      <c r="D71" s="173">
        <f t="shared" ref="D71:D96" si="21">H71+K71</f>
        <v>2063</v>
      </c>
      <c r="E71" s="173">
        <f t="shared" ref="E71:E96" si="22">I71+L71</f>
        <v>1705</v>
      </c>
      <c r="F71" s="224">
        <v>1958</v>
      </c>
      <c r="G71" s="173">
        <f t="shared" ref="G71:G96" si="23">SUM(H71:I71)</f>
        <v>3742</v>
      </c>
      <c r="H71" s="174">
        <v>2050</v>
      </c>
      <c r="I71" s="174">
        <v>1692</v>
      </c>
      <c r="J71" s="173">
        <f t="shared" ref="J71:J96" si="24">SUM(K71:L71)</f>
        <v>26</v>
      </c>
      <c r="K71" s="226">
        <v>13</v>
      </c>
      <c r="L71" s="226">
        <v>13</v>
      </c>
    </row>
    <row r="72" spans="1:12" s="56" customFormat="1" ht="16.5" customHeight="1" x14ac:dyDescent="0.25">
      <c r="A72" s="37" t="s">
        <v>259</v>
      </c>
      <c r="B72" s="227">
        <v>4081</v>
      </c>
      <c r="C72" s="227">
        <f t="shared" si="20"/>
        <v>9274</v>
      </c>
      <c r="D72" s="227">
        <f t="shared" si="21"/>
        <v>4735</v>
      </c>
      <c r="E72" s="227">
        <f t="shared" si="22"/>
        <v>4539</v>
      </c>
      <c r="F72" s="224">
        <v>4081</v>
      </c>
      <c r="G72" s="227">
        <f t="shared" si="23"/>
        <v>9215</v>
      </c>
      <c r="H72" s="228">
        <v>4713</v>
      </c>
      <c r="I72" s="228">
        <v>4502</v>
      </c>
      <c r="J72" s="227">
        <f t="shared" si="24"/>
        <v>59</v>
      </c>
      <c r="K72" s="226">
        <v>22</v>
      </c>
      <c r="L72" s="226">
        <v>37</v>
      </c>
    </row>
    <row r="73" spans="1:12" s="56" customFormat="1" ht="16.5" customHeight="1" x14ac:dyDescent="0.25">
      <c r="A73" s="37" t="s">
        <v>154</v>
      </c>
      <c r="B73" s="227">
        <v>2928</v>
      </c>
      <c r="C73" s="227">
        <f t="shared" si="20"/>
        <v>6071</v>
      </c>
      <c r="D73" s="227">
        <f t="shared" si="21"/>
        <v>3118</v>
      </c>
      <c r="E73" s="227">
        <f t="shared" si="22"/>
        <v>2953</v>
      </c>
      <c r="F73" s="224">
        <v>2928</v>
      </c>
      <c r="G73" s="227">
        <f t="shared" si="23"/>
        <v>6036</v>
      </c>
      <c r="H73" s="228">
        <v>3113</v>
      </c>
      <c r="I73" s="228">
        <v>2923</v>
      </c>
      <c r="J73" s="227">
        <f t="shared" si="24"/>
        <v>35</v>
      </c>
      <c r="K73" s="226">
        <v>5</v>
      </c>
      <c r="L73" s="226">
        <v>30</v>
      </c>
    </row>
    <row r="74" spans="1:12" s="56" customFormat="1" ht="16.5" customHeight="1" x14ac:dyDescent="0.25">
      <c r="A74" s="37" t="s">
        <v>110</v>
      </c>
      <c r="B74" s="227">
        <v>2158</v>
      </c>
      <c r="C74" s="227">
        <f t="shared" si="20"/>
        <v>4100</v>
      </c>
      <c r="D74" s="227">
        <f t="shared" si="21"/>
        <v>2167</v>
      </c>
      <c r="E74" s="227">
        <f t="shared" si="22"/>
        <v>1933</v>
      </c>
      <c r="F74" s="224">
        <v>2158</v>
      </c>
      <c r="G74" s="227">
        <f t="shared" si="23"/>
        <v>4070</v>
      </c>
      <c r="H74" s="228">
        <v>2152</v>
      </c>
      <c r="I74" s="228">
        <v>1918</v>
      </c>
      <c r="J74" s="227">
        <f t="shared" si="24"/>
        <v>30</v>
      </c>
      <c r="K74" s="226">
        <v>15</v>
      </c>
      <c r="L74" s="226">
        <v>15</v>
      </c>
    </row>
    <row r="75" spans="1:12" s="56" customFormat="1" ht="16.5" customHeight="1" x14ac:dyDescent="0.25">
      <c r="A75" s="37" t="s">
        <v>109</v>
      </c>
      <c r="B75" s="227">
        <v>4353</v>
      </c>
      <c r="C75" s="227">
        <f t="shared" si="20"/>
        <v>10527</v>
      </c>
      <c r="D75" s="227">
        <f t="shared" si="21"/>
        <v>5320</v>
      </c>
      <c r="E75" s="227">
        <f t="shared" si="22"/>
        <v>5207</v>
      </c>
      <c r="F75" s="224">
        <v>4353</v>
      </c>
      <c r="G75" s="227">
        <f t="shared" si="23"/>
        <v>10451</v>
      </c>
      <c r="H75" s="228">
        <v>5296</v>
      </c>
      <c r="I75" s="228">
        <v>5155</v>
      </c>
      <c r="J75" s="227">
        <f t="shared" si="24"/>
        <v>76</v>
      </c>
      <c r="K75" s="226">
        <v>24</v>
      </c>
      <c r="L75" s="226">
        <v>52</v>
      </c>
    </row>
    <row r="76" spans="1:12" s="56" customFormat="1" ht="16.5" customHeight="1" x14ac:dyDescent="0.25">
      <c r="A76" s="37" t="s">
        <v>108</v>
      </c>
      <c r="B76" s="227">
        <v>5851</v>
      </c>
      <c r="C76" s="227">
        <f t="shared" si="20"/>
        <v>12203</v>
      </c>
      <c r="D76" s="227">
        <f t="shared" si="21"/>
        <v>6361</v>
      </c>
      <c r="E76" s="227">
        <f t="shared" si="22"/>
        <v>5842</v>
      </c>
      <c r="F76" s="224">
        <v>5851</v>
      </c>
      <c r="G76" s="227">
        <f t="shared" si="23"/>
        <v>12122</v>
      </c>
      <c r="H76" s="228">
        <v>6337</v>
      </c>
      <c r="I76" s="228">
        <v>5785</v>
      </c>
      <c r="J76" s="227">
        <f t="shared" si="24"/>
        <v>81</v>
      </c>
      <c r="K76" s="226">
        <v>24</v>
      </c>
      <c r="L76" s="226">
        <v>57</v>
      </c>
    </row>
    <row r="77" spans="1:12" s="56" customFormat="1" ht="16.5" customHeight="1" x14ac:dyDescent="0.25">
      <c r="A77" s="37" t="s">
        <v>107</v>
      </c>
      <c r="B77" s="227">
        <v>14608</v>
      </c>
      <c r="C77" s="227">
        <f t="shared" si="20"/>
        <v>41517</v>
      </c>
      <c r="D77" s="227">
        <f t="shared" si="21"/>
        <v>20759</v>
      </c>
      <c r="E77" s="227">
        <f t="shared" si="22"/>
        <v>20758</v>
      </c>
      <c r="F77" s="224">
        <v>14608</v>
      </c>
      <c r="G77" s="227">
        <f t="shared" si="23"/>
        <v>40077</v>
      </c>
      <c r="H77" s="228">
        <v>20014</v>
      </c>
      <c r="I77" s="228">
        <v>20063</v>
      </c>
      <c r="J77" s="227">
        <f t="shared" si="24"/>
        <v>1440</v>
      </c>
      <c r="K77" s="226">
        <v>745</v>
      </c>
      <c r="L77" s="226">
        <v>695</v>
      </c>
    </row>
    <row r="78" spans="1:12" s="56" customFormat="1" ht="16.5" customHeight="1" x14ac:dyDescent="0.25">
      <c r="A78" s="37" t="s">
        <v>161</v>
      </c>
      <c r="B78" s="227">
        <v>7105</v>
      </c>
      <c r="C78" s="227">
        <f t="shared" si="20"/>
        <v>21578</v>
      </c>
      <c r="D78" s="227">
        <f t="shared" si="21"/>
        <v>10537</v>
      </c>
      <c r="E78" s="227">
        <f t="shared" si="22"/>
        <v>11041</v>
      </c>
      <c r="F78" s="224">
        <v>7105</v>
      </c>
      <c r="G78" s="227">
        <f t="shared" si="23"/>
        <v>21512</v>
      </c>
      <c r="H78" s="228">
        <v>10511</v>
      </c>
      <c r="I78" s="228">
        <v>11001</v>
      </c>
      <c r="J78" s="227">
        <f t="shared" si="24"/>
        <v>66</v>
      </c>
      <c r="K78" s="226">
        <v>26</v>
      </c>
      <c r="L78" s="226">
        <v>40</v>
      </c>
    </row>
    <row r="79" spans="1:12" s="56" customFormat="1" ht="16.5" customHeight="1" x14ac:dyDescent="0.25">
      <c r="A79" s="37" t="s">
        <v>213</v>
      </c>
      <c r="B79" s="227">
        <v>6231</v>
      </c>
      <c r="C79" s="227">
        <f t="shared" si="20"/>
        <v>15339</v>
      </c>
      <c r="D79" s="227">
        <f t="shared" si="21"/>
        <v>7792</v>
      </c>
      <c r="E79" s="227">
        <f t="shared" si="22"/>
        <v>7547</v>
      </c>
      <c r="F79" s="224">
        <v>6231</v>
      </c>
      <c r="G79" s="227">
        <f t="shared" si="23"/>
        <v>15258</v>
      </c>
      <c r="H79" s="228">
        <v>7759</v>
      </c>
      <c r="I79" s="228">
        <v>7499</v>
      </c>
      <c r="J79" s="227">
        <f t="shared" si="24"/>
        <v>81</v>
      </c>
      <c r="K79" s="226">
        <v>33</v>
      </c>
      <c r="L79" s="226">
        <v>48</v>
      </c>
    </row>
    <row r="80" spans="1:12" s="56" customFormat="1" ht="16.5" customHeight="1" x14ac:dyDescent="0.25">
      <c r="A80" s="37" t="s">
        <v>233</v>
      </c>
      <c r="B80" s="227">
        <v>6559</v>
      </c>
      <c r="C80" s="227">
        <f t="shared" si="20"/>
        <v>18939</v>
      </c>
      <c r="D80" s="227">
        <f t="shared" si="21"/>
        <v>9217</v>
      </c>
      <c r="E80" s="227">
        <f t="shared" si="22"/>
        <v>9722</v>
      </c>
      <c r="F80" s="224">
        <v>6559</v>
      </c>
      <c r="G80" s="227">
        <f t="shared" si="23"/>
        <v>18893</v>
      </c>
      <c r="H80" s="228">
        <v>9200</v>
      </c>
      <c r="I80" s="228">
        <v>9693</v>
      </c>
      <c r="J80" s="227">
        <f t="shared" si="24"/>
        <v>46</v>
      </c>
      <c r="K80" s="226">
        <v>17</v>
      </c>
      <c r="L80" s="226">
        <v>29</v>
      </c>
    </row>
    <row r="81" spans="1:25" s="56" customFormat="1" ht="16.5" customHeight="1" x14ac:dyDescent="0.25">
      <c r="A81" s="37" t="s">
        <v>106</v>
      </c>
      <c r="B81" s="227">
        <v>7986</v>
      </c>
      <c r="C81" s="227">
        <f t="shared" si="20"/>
        <v>22747</v>
      </c>
      <c r="D81" s="227">
        <f t="shared" si="21"/>
        <v>11318</v>
      </c>
      <c r="E81" s="227">
        <f t="shared" si="22"/>
        <v>11429</v>
      </c>
      <c r="F81" s="224">
        <v>7986</v>
      </c>
      <c r="G81" s="227">
        <f t="shared" si="23"/>
        <v>22612</v>
      </c>
      <c r="H81" s="228">
        <v>11247</v>
      </c>
      <c r="I81" s="228">
        <v>11365</v>
      </c>
      <c r="J81" s="227">
        <f t="shared" si="24"/>
        <v>135</v>
      </c>
      <c r="K81" s="226">
        <v>71</v>
      </c>
      <c r="L81" s="226">
        <v>64</v>
      </c>
    </row>
    <row r="82" spans="1:25" s="56" customFormat="1" ht="16.5" customHeight="1" x14ac:dyDescent="0.25">
      <c r="A82" s="37" t="s">
        <v>29</v>
      </c>
      <c r="B82" s="227">
        <v>6943</v>
      </c>
      <c r="C82" s="227">
        <f t="shared" si="20"/>
        <v>15433</v>
      </c>
      <c r="D82" s="227">
        <f t="shared" si="21"/>
        <v>7564</v>
      </c>
      <c r="E82" s="227">
        <f t="shared" si="22"/>
        <v>7869</v>
      </c>
      <c r="F82" s="224">
        <v>6943</v>
      </c>
      <c r="G82" s="227">
        <f t="shared" si="23"/>
        <v>15331</v>
      </c>
      <c r="H82" s="228">
        <v>7531</v>
      </c>
      <c r="I82" s="228">
        <v>7800</v>
      </c>
      <c r="J82" s="227">
        <f t="shared" si="24"/>
        <v>102</v>
      </c>
      <c r="K82" s="226">
        <v>33</v>
      </c>
      <c r="L82" s="226">
        <v>69</v>
      </c>
    </row>
    <row r="83" spans="1:25" s="231" customFormat="1" ht="16.5" customHeight="1" x14ac:dyDescent="0.25">
      <c r="A83" s="37" t="s">
        <v>105</v>
      </c>
      <c r="B83" s="229">
        <v>2694</v>
      </c>
      <c r="C83" s="229">
        <f t="shared" si="20"/>
        <v>5710</v>
      </c>
      <c r="D83" s="229">
        <f t="shared" si="21"/>
        <v>2884</v>
      </c>
      <c r="E83" s="229">
        <f t="shared" si="22"/>
        <v>2826</v>
      </c>
      <c r="F83" s="224">
        <v>2694</v>
      </c>
      <c r="G83" s="229">
        <f t="shared" si="23"/>
        <v>5672</v>
      </c>
      <c r="H83" s="230">
        <v>2874</v>
      </c>
      <c r="I83" s="230">
        <v>2798</v>
      </c>
      <c r="J83" s="229">
        <f t="shared" si="24"/>
        <v>38</v>
      </c>
      <c r="K83" s="226">
        <v>10</v>
      </c>
      <c r="L83" s="226">
        <v>28</v>
      </c>
    </row>
    <row r="84" spans="1:25" s="56" customFormat="1" ht="16.5" customHeight="1" x14ac:dyDescent="0.25">
      <c r="A84" s="37" t="s">
        <v>104</v>
      </c>
      <c r="B84" s="227">
        <v>6528</v>
      </c>
      <c r="C84" s="227">
        <f t="shared" si="20"/>
        <v>15808</v>
      </c>
      <c r="D84" s="227">
        <f t="shared" si="21"/>
        <v>7712</v>
      </c>
      <c r="E84" s="227">
        <f t="shared" si="22"/>
        <v>8096</v>
      </c>
      <c r="F84" s="224">
        <v>6528</v>
      </c>
      <c r="G84" s="227">
        <f t="shared" si="23"/>
        <v>15715</v>
      </c>
      <c r="H84" s="228">
        <v>7690</v>
      </c>
      <c r="I84" s="228">
        <v>8025</v>
      </c>
      <c r="J84" s="227">
        <f t="shared" si="24"/>
        <v>93</v>
      </c>
      <c r="K84" s="226">
        <v>22</v>
      </c>
      <c r="L84" s="226">
        <v>71</v>
      </c>
      <c r="M84" s="55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</row>
    <row r="85" spans="1:25" s="56" customFormat="1" ht="16.5" customHeight="1" x14ac:dyDescent="0.25">
      <c r="A85" s="37" t="s">
        <v>216</v>
      </c>
      <c r="B85" s="227">
        <v>6517</v>
      </c>
      <c r="C85" s="227">
        <f t="shared" si="20"/>
        <v>19610</v>
      </c>
      <c r="D85" s="227">
        <f t="shared" si="21"/>
        <v>9603</v>
      </c>
      <c r="E85" s="227">
        <f t="shared" si="22"/>
        <v>10007</v>
      </c>
      <c r="F85" s="224">
        <v>6517</v>
      </c>
      <c r="G85" s="227">
        <f t="shared" si="23"/>
        <v>19569</v>
      </c>
      <c r="H85" s="228">
        <v>9592</v>
      </c>
      <c r="I85" s="228">
        <v>9977</v>
      </c>
      <c r="J85" s="227">
        <f t="shared" si="24"/>
        <v>41</v>
      </c>
      <c r="K85" s="226">
        <v>11</v>
      </c>
      <c r="L85" s="226">
        <v>30</v>
      </c>
    </row>
    <row r="86" spans="1:25" s="56" customFormat="1" ht="16.5" customHeight="1" x14ac:dyDescent="0.25">
      <c r="A86" s="37" t="s">
        <v>156</v>
      </c>
      <c r="B86" s="227">
        <v>7010</v>
      </c>
      <c r="C86" s="227">
        <f t="shared" si="20"/>
        <v>19399</v>
      </c>
      <c r="D86" s="227">
        <f t="shared" si="21"/>
        <v>9341</v>
      </c>
      <c r="E86" s="227">
        <f t="shared" si="22"/>
        <v>10058</v>
      </c>
      <c r="F86" s="224">
        <v>7010</v>
      </c>
      <c r="G86" s="227">
        <f t="shared" si="23"/>
        <v>19318</v>
      </c>
      <c r="H86" s="228">
        <v>9323</v>
      </c>
      <c r="I86" s="228">
        <v>9995</v>
      </c>
      <c r="J86" s="227">
        <f t="shared" si="24"/>
        <v>81</v>
      </c>
      <c r="K86" s="226">
        <v>18</v>
      </c>
      <c r="L86" s="226">
        <v>63</v>
      </c>
    </row>
    <row r="87" spans="1:25" s="56" customFormat="1" ht="16.5" customHeight="1" x14ac:dyDescent="0.25">
      <c r="A87" s="37" t="s">
        <v>220</v>
      </c>
      <c r="B87" s="227">
        <v>3879</v>
      </c>
      <c r="C87" s="227">
        <f t="shared" si="20"/>
        <v>9434</v>
      </c>
      <c r="D87" s="227">
        <f t="shared" si="21"/>
        <v>4648</v>
      </c>
      <c r="E87" s="227">
        <f t="shared" si="22"/>
        <v>4786</v>
      </c>
      <c r="F87" s="224">
        <v>3879</v>
      </c>
      <c r="G87" s="227">
        <f t="shared" si="23"/>
        <v>9375</v>
      </c>
      <c r="H87" s="228">
        <v>4625</v>
      </c>
      <c r="I87" s="228">
        <v>4750</v>
      </c>
      <c r="J87" s="227">
        <f t="shared" si="24"/>
        <v>59</v>
      </c>
      <c r="K87" s="226">
        <v>23</v>
      </c>
      <c r="L87" s="226">
        <v>36</v>
      </c>
    </row>
    <row r="88" spans="1:25" s="56" customFormat="1" ht="16.5" customHeight="1" x14ac:dyDescent="0.25">
      <c r="A88" s="37" t="s">
        <v>230</v>
      </c>
      <c r="B88" s="227">
        <v>7662</v>
      </c>
      <c r="C88" s="227">
        <f t="shared" si="20"/>
        <v>20037</v>
      </c>
      <c r="D88" s="227">
        <f t="shared" si="21"/>
        <v>9870</v>
      </c>
      <c r="E88" s="227">
        <f t="shared" si="22"/>
        <v>10167</v>
      </c>
      <c r="F88" s="224">
        <v>7662</v>
      </c>
      <c r="G88" s="227">
        <f t="shared" si="23"/>
        <v>19956</v>
      </c>
      <c r="H88" s="228">
        <v>9852</v>
      </c>
      <c r="I88" s="228">
        <v>10104</v>
      </c>
      <c r="J88" s="227">
        <f t="shared" si="24"/>
        <v>81</v>
      </c>
      <c r="K88" s="226">
        <v>18</v>
      </c>
      <c r="L88" s="226">
        <v>63</v>
      </c>
    </row>
    <row r="89" spans="1:25" s="56" customFormat="1" ht="16.5" customHeight="1" x14ac:dyDescent="0.25">
      <c r="A89" s="37" t="s">
        <v>273</v>
      </c>
      <c r="B89" s="227">
        <v>7815</v>
      </c>
      <c r="C89" s="227">
        <f t="shared" si="20"/>
        <v>17471</v>
      </c>
      <c r="D89" s="227">
        <f t="shared" si="21"/>
        <v>8193</v>
      </c>
      <c r="E89" s="227">
        <f t="shared" si="22"/>
        <v>9278</v>
      </c>
      <c r="F89" s="224">
        <v>7815</v>
      </c>
      <c r="G89" s="227">
        <f t="shared" si="23"/>
        <v>17404</v>
      </c>
      <c r="H89" s="228">
        <v>8177</v>
      </c>
      <c r="I89" s="228">
        <v>9227</v>
      </c>
      <c r="J89" s="227">
        <f t="shared" si="24"/>
        <v>67</v>
      </c>
      <c r="K89" s="226">
        <v>16</v>
      </c>
      <c r="L89" s="226">
        <v>51</v>
      </c>
    </row>
    <row r="90" spans="1:25" s="56" customFormat="1" ht="16.5" customHeight="1" x14ac:dyDescent="0.25">
      <c r="A90" s="37" t="s">
        <v>101</v>
      </c>
      <c r="B90" s="227">
        <v>4901</v>
      </c>
      <c r="C90" s="227">
        <f t="shared" si="20"/>
        <v>13358</v>
      </c>
      <c r="D90" s="227">
        <f t="shared" si="21"/>
        <v>6864</v>
      </c>
      <c r="E90" s="227">
        <f t="shared" si="22"/>
        <v>6494</v>
      </c>
      <c r="F90" s="224">
        <v>4901</v>
      </c>
      <c r="G90" s="227">
        <f t="shared" si="23"/>
        <v>13295</v>
      </c>
      <c r="H90" s="228">
        <v>6840</v>
      </c>
      <c r="I90" s="228">
        <v>6455</v>
      </c>
      <c r="J90" s="227">
        <f t="shared" si="24"/>
        <v>63</v>
      </c>
      <c r="K90" s="226">
        <v>24</v>
      </c>
      <c r="L90" s="226">
        <v>39</v>
      </c>
    </row>
    <row r="91" spans="1:25" s="231" customFormat="1" ht="16.5" customHeight="1" x14ac:dyDescent="0.25">
      <c r="A91" s="37" t="s">
        <v>99</v>
      </c>
      <c r="B91" s="232">
        <v>10961</v>
      </c>
      <c r="C91" s="229">
        <f t="shared" si="20"/>
        <v>34418</v>
      </c>
      <c r="D91" s="229">
        <f t="shared" si="21"/>
        <v>16797</v>
      </c>
      <c r="E91" s="229">
        <f t="shared" si="22"/>
        <v>17621</v>
      </c>
      <c r="F91" s="224">
        <v>10961</v>
      </c>
      <c r="G91" s="229">
        <f t="shared" si="23"/>
        <v>34323</v>
      </c>
      <c r="H91" s="230">
        <v>16763</v>
      </c>
      <c r="I91" s="230">
        <v>17560</v>
      </c>
      <c r="J91" s="229">
        <f t="shared" si="24"/>
        <v>95</v>
      </c>
      <c r="K91" s="226">
        <v>34</v>
      </c>
      <c r="L91" s="226">
        <v>61</v>
      </c>
    </row>
    <row r="92" spans="1:25" s="56" customFormat="1" ht="16.5" customHeight="1" x14ac:dyDescent="0.25">
      <c r="A92" s="37" t="s">
        <v>103</v>
      </c>
      <c r="B92" s="227">
        <v>5042</v>
      </c>
      <c r="C92" s="227">
        <f t="shared" si="20"/>
        <v>15474</v>
      </c>
      <c r="D92" s="227">
        <f t="shared" si="21"/>
        <v>7681</v>
      </c>
      <c r="E92" s="227">
        <f t="shared" si="22"/>
        <v>7793</v>
      </c>
      <c r="F92" s="224">
        <v>5042</v>
      </c>
      <c r="G92" s="227">
        <f t="shared" si="23"/>
        <v>15442</v>
      </c>
      <c r="H92" s="228">
        <v>7671</v>
      </c>
      <c r="I92" s="228">
        <v>7771</v>
      </c>
      <c r="J92" s="227">
        <f t="shared" si="24"/>
        <v>32</v>
      </c>
      <c r="K92" s="226">
        <v>10</v>
      </c>
      <c r="L92" s="226">
        <v>22</v>
      </c>
    </row>
    <row r="93" spans="1:25" s="56" customFormat="1" ht="16.5" customHeight="1" x14ac:dyDescent="0.25">
      <c r="A93" s="37" t="s">
        <v>266</v>
      </c>
      <c r="B93" s="227">
        <v>5438</v>
      </c>
      <c r="C93" s="227">
        <f t="shared" si="20"/>
        <v>13459</v>
      </c>
      <c r="D93" s="227">
        <f t="shared" si="21"/>
        <v>6912</v>
      </c>
      <c r="E93" s="227">
        <f t="shared" si="22"/>
        <v>6547</v>
      </c>
      <c r="F93" s="224">
        <v>5438</v>
      </c>
      <c r="G93" s="227">
        <f t="shared" si="23"/>
        <v>13370</v>
      </c>
      <c r="H93" s="228">
        <v>6878</v>
      </c>
      <c r="I93" s="228">
        <v>6492</v>
      </c>
      <c r="J93" s="227">
        <f t="shared" si="24"/>
        <v>89</v>
      </c>
      <c r="K93" s="226">
        <v>34</v>
      </c>
      <c r="L93" s="226">
        <v>55</v>
      </c>
    </row>
    <row r="94" spans="1:25" s="56" customFormat="1" ht="16.5" customHeight="1" x14ac:dyDescent="0.25">
      <c r="A94" s="37" t="s">
        <v>276</v>
      </c>
      <c r="B94" s="227">
        <v>6430</v>
      </c>
      <c r="C94" s="227">
        <f t="shared" si="20"/>
        <v>15111</v>
      </c>
      <c r="D94" s="227">
        <f t="shared" si="21"/>
        <v>7297</v>
      </c>
      <c r="E94" s="227">
        <f t="shared" si="22"/>
        <v>7814</v>
      </c>
      <c r="F94" s="224">
        <v>6430</v>
      </c>
      <c r="G94" s="227">
        <f t="shared" si="23"/>
        <v>15042</v>
      </c>
      <c r="H94" s="228">
        <v>7278</v>
      </c>
      <c r="I94" s="228">
        <v>7764</v>
      </c>
      <c r="J94" s="227">
        <f t="shared" si="24"/>
        <v>69</v>
      </c>
      <c r="K94" s="226">
        <v>19</v>
      </c>
      <c r="L94" s="226">
        <v>50</v>
      </c>
    </row>
    <row r="95" spans="1:25" s="56" customFormat="1" ht="16.5" customHeight="1" x14ac:dyDescent="0.25">
      <c r="A95" s="37" t="s">
        <v>102</v>
      </c>
      <c r="B95" s="227">
        <v>1306</v>
      </c>
      <c r="C95" s="227">
        <f t="shared" si="20"/>
        <v>2944</v>
      </c>
      <c r="D95" s="227">
        <f t="shared" si="21"/>
        <v>1509</v>
      </c>
      <c r="E95" s="227">
        <f t="shared" si="22"/>
        <v>1435</v>
      </c>
      <c r="F95" s="224">
        <v>1306</v>
      </c>
      <c r="G95" s="227">
        <f t="shared" si="23"/>
        <v>2927</v>
      </c>
      <c r="H95" s="228">
        <v>1508</v>
      </c>
      <c r="I95" s="228">
        <v>1419</v>
      </c>
      <c r="J95" s="227">
        <f t="shared" si="24"/>
        <v>17</v>
      </c>
      <c r="K95" s="226">
        <v>1</v>
      </c>
      <c r="L95" s="226">
        <v>16</v>
      </c>
    </row>
    <row r="96" spans="1:25" s="56" customFormat="1" ht="16.5" customHeight="1" x14ac:dyDescent="0.25">
      <c r="A96" s="40" t="s">
        <v>100</v>
      </c>
      <c r="B96" s="233">
        <v>23060</v>
      </c>
      <c r="C96" s="233">
        <f t="shared" si="20"/>
        <v>63858</v>
      </c>
      <c r="D96" s="233">
        <f t="shared" si="21"/>
        <v>32130</v>
      </c>
      <c r="E96" s="233">
        <f t="shared" si="22"/>
        <v>31728</v>
      </c>
      <c r="F96" s="225">
        <v>23060</v>
      </c>
      <c r="G96" s="233">
        <f t="shared" si="23"/>
        <v>62950</v>
      </c>
      <c r="H96" s="234">
        <v>31621</v>
      </c>
      <c r="I96" s="234">
        <v>31329</v>
      </c>
      <c r="J96" s="233">
        <f t="shared" si="24"/>
        <v>908</v>
      </c>
      <c r="K96" s="235">
        <v>509</v>
      </c>
      <c r="L96" s="235">
        <v>399</v>
      </c>
    </row>
    <row r="97" spans="1:21" s="47" customFormat="1" ht="19.5" customHeight="1" x14ac:dyDescent="0.2">
      <c r="A97" s="627" t="s">
        <v>307</v>
      </c>
      <c r="B97" s="627"/>
      <c r="E97" s="48"/>
    </row>
    <row r="98" spans="1:21" s="104" customFormat="1" ht="14.25" customHeight="1" x14ac:dyDescent="0.25">
      <c r="A98" s="210"/>
      <c r="B98" s="211" t="s">
        <v>169</v>
      </c>
      <c r="C98" s="212"/>
      <c r="D98" s="212"/>
      <c r="E98" s="213"/>
      <c r="F98" s="652" t="s">
        <v>318</v>
      </c>
      <c r="G98" s="653"/>
      <c r="H98" s="653"/>
      <c r="I98" s="654"/>
      <c r="J98" s="652" t="s">
        <v>2</v>
      </c>
      <c r="K98" s="653"/>
      <c r="L98" s="653"/>
    </row>
    <row r="99" spans="1:21" s="104" customFormat="1" ht="14.25" customHeight="1" x14ac:dyDescent="0.25">
      <c r="A99" s="4" t="s">
        <v>20</v>
      </c>
      <c r="B99" s="657" t="s">
        <v>193</v>
      </c>
      <c r="C99" s="211" t="s">
        <v>324</v>
      </c>
      <c r="D99" s="212"/>
      <c r="E99" s="214"/>
      <c r="F99" s="657" t="s">
        <v>165</v>
      </c>
      <c r="G99" s="211" t="s">
        <v>175</v>
      </c>
      <c r="H99" s="212"/>
      <c r="I99" s="214"/>
      <c r="J99" s="211" t="s">
        <v>175</v>
      </c>
      <c r="K99" s="212"/>
      <c r="L99" s="212"/>
    </row>
    <row r="100" spans="1:21" s="104" customFormat="1" ht="14.25" customHeight="1" x14ac:dyDescent="0.25">
      <c r="A100" s="7"/>
      <c r="B100" s="658"/>
      <c r="C100" s="106" t="s">
        <v>11</v>
      </c>
      <c r="D100" s="106" t="s">
        <v>9</v>
      </c>
      <c r="E100" s="106" t="s">
        <v>10</v>
      </c>
      <c r="F100" s="658"/>
      <c r="G100" s="106" t="s">
        <v>11</v>
      </c>
      <c r="H100" s="106" t="s">
        <v>9</v>
      </c>
      <c r="I100" s="106" t="s">
        <v>10</v>
      </c>
      <c r="J100" s="106" t="s">
        <v>11</v>
      </c>
      <c r="K100" s="106" t="s">
        <v>9</v>
      </c>
      <c r="L100" s="107" t="s">
        <v>10</v>
      </c>
    </row>
    <row r="101" spans="1:21" s="104" customFormat="1" ht="22.5" customHeight="1" x14ac:dyDescent="0.25">
      <c r="A101" s="236">
        <v>2012</v>
      </c>
      <c r="B101" s="171">
        <f t="shared" ref="B101:L101" si="25">SUM(B102:B122)</f>
        <v>137331</v>
      </c>
      <c r="C101" s="171">
        <f t="shared" si="25"/>
        <v>392155</v>
      </c>
      <c r="D101" s="171">
        <f t="shared" si="25"/>
        <v>197714</v>
      </c>
      <c r="E101" s="171">
        <f t="shared" si="25"/>
        <v>194441</v>
      </c>
      <c r="F101" s="171">
        <f t="shared" si="25"/>
        <v>137331</v>
      </c>
      <c r="G101" s="171">
        <f t="shared" si="25"/>
        <v>385101</v>
      </c>
      <c r="H101" s="171">
        <f t="shared" si="25"/>
        <v>193280</v>
      </c>
      <c r="I101" s="171">
        <f t="shared" si="25"/>
        <v>191821</v>
      </c>
      <c r="J101" s="171">
        <f t="shared" si="25"/>
        <v>7054</v>
      </c>
      <c r="K101" s="171">
        <f t="shared" si="25"/>
        <v>4434</v>
      </c>
      <c r="L101" s="171">
        <f t="shared" si="25"/>
        <v>2620</v>
      </c>
      <c r="N101" s="110"/>
      <c r="O101" s="110"/>
      <c r="P101" s="110"/>
      <c r="Q101" s="110"/>
      <c r="R101" s="110"/>
      <c r="S101" s="110"/>
      <c r="T101" s="110"/>
      <c r="U101" s="110"/>
    </row>
    <row r="102" spans="1:21" s="218" customFormat="1" ht="20.25" customHeight="1" x14ac:dyDescent="0.25">
      <c r="A102" s="37" t="s">
        <v>257</v>
      </c>
      <c r="B102" s="173">
        <f t="shared" ref="B102:B114" si="26">F102</f>
        <v>4558</v>
      </c>
      <c r="C102" s="173">
        <f t="shared" ref="C102:C122" si="27">SUM(D102:E102)</f>
        <v>12370</v>
      </c>
      <c r="D102" s="173">
        <f t="shared" ref="D102:D122" si="28">H102+K102</f>
        <v>6223</v>
      </c>
      <c r="E102" s="173">
        <f t="shared" ref="E102:E122" si="29">I102+L102</f>
        <v>6147</v>
      </c>
      <c r="F102" s="174">
        <v>4558</v>
      </c>
      <c r="G102" s="173">
        <f t="shared" ref="G102:G122" si="30">SUM(H102:I102)</f>
        <v>12199</v>
      </c>
      <c r="H102" s="173">
        <v>6167</v>
      </c>
      <c r="I102" s="173">
        <v>6032</v>
      </c>
      <c r="J102" s="173">
        <f t="shared" ref="J102:J122" si="31">SUM(K102:L102)</f>
        <v>171</v>
      </c>
      <c r="K102" s="173">
        <v>56</v>
      </c>
      <c r="L102" s="173">
        <v>115</v>
      </c>
    </row>
    <row r="103" spans="1:21" s="218" customFormat="1" ht="20.25" customHeight="1" x14ac:dyDescent="0.25">
      <c r="A103" s="37" t="s">
        <v>272</v>
      </c>
      <c r="B103" s="173">
        <f t="shared" si="26"/>
        <v>2976</v>
      </c>
      <c r="C103" s="173">
        <f t="shared" si="27"/>
        <v>6951</v>
      </c>
      <c r="D103" s="173">
        <f t="shared" si="28"/>
        <v>3462</v>
      </c>
      <c r="E103" s="173">
        <f t="shared" si="29"/>
        <v>3489</v>
      </c>
      <c r="F103" s="174">
        <v>2976</v>
      </c>
      <c r="G103" s="173">
        <f t="shared" si="30"/>
        <v>6892</v>
      </c>
      <c r="H103" s="173">
        <v>3442</v>
      </c>
      <c r="I103" s="173">
        <v>3450</v>
      </c>
      <c r="J103" s="173">
        <f t="shared" si="31"/>
        <v>59</v>
      </c>
      <c r="K103" s="173">
        <v>20</v>
      </c>
      <c r="L103" s="173">
        <v>39</v>
      </c>
    </row>
    <row r="104" spans="1:21" s="218" customFormat="1" ht="20.25" customHeight="1" x14ac:dyDescent="0.25">
      <c r="A104" s="37" t="s">
        <v>25</v>
      </c>
      <c r="B104" s="173">
        <f t="shared" si="26"/>
        <v>5700</v>
      </c>
      <c r="C104" s="173">
        <f t="shared" si="27"/>
        <v>15275</v>
      </c>
      <c r="D104" s="173">
        <f t="shared" si="28"/>
        <v>7737</v>
      </c>
      <c r="E104" s="173">
        <f t="shared" si="29"/>
        <v>7538</v>
      </c>
      <c r="F104" s="174">
        <v>5700</v>
      </c>
      <c r="G104" s="173">
        <f t="shared" si="30"/>
        <v>15165</v>
      </c>
      <c r="H104" s="173">
        <v>7713</v>
      </c>
      <c r="I104" s="173">
        <v>7452</v>
      </c>
      <c r="J104" s="173">
        <f t="shared" si="31"/>
        <v>110</v>
      </c>
      <c r="K104" s="173">
        <v>24</v>
      </c>
      <c r="L104" s="173">
        <v>86</v>
      </c>
    </row>
    <row r="105" spans="1:21" s="218" customFormat="1" ht="20.25" customHeight="1" x14ac:dyDescent="0.25">
      <c r="A105" s="37" t="s">
        <v>26</v>
      </c>
      <c r="B105" s="173">
        <f t="shared" si="26"/>
        <v>2102</v>
      </c>
      <c r="C105" s="173">
        <f t="shared" si="27"/>
        <v>5421</v>
      </c>
      <c r="D105" s="173">
        <f t="shared" si="28"/>
        <v>2743</v>
      </c>
      <c r="E105" s="173">
        <f t="shared" si="29"/>
        <v>2678</v>
      </c>
      <c r="F105" s="174">
        <v>2102</v>
      </c>
      <c r="G105" s="173">
        <f t="shared" si="30"/>
        <v>5359</v>
      </c>
      <c r="H105" s="173">
        <v>2714</v>
      </c>
      <c r="I105" s="173">
        <v>2645</v>
      </c>
      <c r="J105" s="173">
        <f t="shared" si="31"/>
        <v>62</v>
      </c>
      <c r="K105" s="173">
        <v>29</v>
      </c>
      <c r="L105" s="173">
        <v>33</v>
      </c>
    </row>
    <row r="106" spans="1:21" s="218" customFormat="1" ht="20.25" customHeight="1" x14ac:dyDescent="0.25">
      <c r="A106" s="37" t="s">
        <v>28</v>
      </c>
      <c r="B106" s="173">
        <f t="shared" si="26"/>
        <v>8844</v>
      </c>
      <c r="C106" s="173">
        <f t="shared" si="27"/>
        <v>24327</v>
      </c>
      <c r="D106" s="173">
        <f t="shared" si="28"/>
        <v>12435</v>
      </c>
      <c r="E106" s="173">
        <f t="shared" si="29"/>
        <v>11892</v>
      </c>
      <c r="F106" s="174">
        <v>8844</v>
      </c>
      <c r="G106" s="173">
        <f t="shared" si="30"/>
        <v>23497</v>
      </c>
      <c r="H106" s="173">
        <v>12013</v>
      </c>
      <c r="I106" s="173">
        <v>11484</v>
      </c>
      <c r="J106" s="173">
        <f t="shared" si="31"/>
        <v>830</v>
      </c>
      <c r="K106" s="173">
        <v>422</v>
      </c>
      <c r="L106" s="173">
        <v>408</v>
      </c>
    </row>
    <row r="107" spans="1:21" s="218" customFormat="1" ht="20.25" customHeight="1" x14ac:dyDescent="0.25">
      <c r="A107" s="37" t="s">
        <v>29</v>
      </c>
      <c r="B107" s="173">
        <f t="shared" si="26"/>
        <v>10851</v>
      </c>
      <c r="C107" s="173">
        <f t="shared" si="27"/>
        <v>25133</v>
      </c>
      <c r="D107" s="173">
        <f t="shared" si="28"/>
        <v>12523</v>
      </c>
      <c r="E107" s="173">
        <f t="shared" si="29"/>
        <v>12610</v>
      </c>
      <c r="F107" s="174">
        <v>10851</v>
      </c>
      <c r="G107" s="173">
        <f t="shared" si="30"/>
        <v>24883</v>
      </c>
      <c r="H107" s="173">
        <v>12438</v>
      </c>
      <c r="I107" s="173">
        <v>12445</v>
      </c>
      <c r="J107" s="173">
        <f t="shared" si="31"/>
        <v>250</v>
      </c>
      <c r="K107" s="173">
        <v>85</v>
      </c>
      <c r="L107" s="173">
        <v>165</v>
      </c>
    </row>
    <row r="108" spans="1:21" s="218" customFormat="1" ht="20.25" customHeight="1" x14ac:dyDescent="0.25">
      <c r="A108" s="37" t="s">
        <v>258</v>
      </c>
      <c r="B108" s="173">
        <f t="shared" si="26"/>
        <v>5564</v>
      </c>
      <c r="C108" s="173">
        <f t="shared" si="27"/>
        <v>15115</v>
      </c>
      <c r="D108" s="173">
        <f t="shared" si="28"/>
        <v>7694</v>
      </c>
      <c r="E108" s="173">
        <f t="shared" si="29"/>
        <v>7421</v>
      </c>
      <c r="F108" s="174">
        <v>5564</v>
      </c>
      <c r="G108" s="173">
        <f t="shared" si="30"/>
        <v>14820</v>
      </c>
      <c r="H108" s="173">
        <v>7559</v>
      </c>
      <c r="I108" s="173">
        <v>7261</v>
      </c>
      <c r="J108" s="173">
        <f t="shared" si="31"/>
        <v>295</v>
      </c>
      <c r="K108" s="173">
        <v>135</v>
      </c>
      <c r="L108" s="173">
        <v>160</v>
      </c>
    </row>
    <row r="109" spans="1:21" s="218" customFormat="1" ht="20.25" customHeight="1" x14ac:dyDescent="0.25">
      <c r="A109" s="37" t="s">
        <v>219</v>
      </c>
      <c r="B109" s="173">
        <f t="shared" si="26"/>
        <v>7460</v>
      </c>
      <c r="C109" s="173">
        <f t="shared" si="27"/>
        <v>21413</v>
      </c>
      <c r="D109" s="173">
        <f t="shared" si="28"/>
        <v>10879</v>
      </c>
      <c r="E109" s="173">
        <f t="shared" si="29"/>
        <v>10534</v>
      </c>
      <c r="F109" s="174">
        <v>7460</v>
      </c>
      <c r="G109" s="173">
        <f t="shared" si="30"/>
        <v>20747</v>
      </c>
      <c r="H109" s="173">
        <v>10663</v>
      </c>
      <c r="I109" s="173">
        <v>10084</v>
      </c>
      <c r="J109" s="173">
        <f t="shared" si="31"/>
        <v>666</v>
      </c>
      <c r="K109" s="173">
        <v>216</v>
      </c>
      <c r="L109" s="173">
        <v>450</v>
      </c>
    </row>
    <row r="110" spans="1:21" s="218" customFormat="1" ht="20.25" customHeight="1" x14ac:dyDescent="0.25">
      <c r="A110" s="37" t="s">
        <v>31</v>
      </c>
      <c r="B110" s="173">
        <f t="shared" si="26"/>
        <v>3146</v>
      </c>
      <c r="C110" s="173">
        <f t="shared" si="27"/>
        <v>8153</v>
      </c>
      <c r="D110" s="173">
        <f t="shared" si="28"/>
        <v>4387</v>
      </c>
      <c r="E110" s="173">
        <f t="shared" si="29"/>
        <v>3766</v>
      </c>
      <c r="F110" s="174">
        <v>3146</v>
      </c>
      <c r="G110" s="173">
        <f t="shared" si="30"/>
        <v>7623</v>
      </c>
      <c r="H110" s="173">
        <v>4039</v>
      </c>
      <c r="I110" s="173">
        <v>3584</v>
      </c>
      <c r="J110" s="173">
        <f t="shared" si="31"/>
        <v>530</v>
      </c>
      <c r="K110" s="173">
        <v>348</v>
      </c>
      <c r="L110" s="173">
        <v>182</v>
      </c>
    </row>
    <row r="111" spans="1:21" s="218" customFormat="1" ht="20.25" customHeight="1" x14ac:dyDescent="0.25">
      <c r="A111" s="37" t="s">
        <v>167</v>
      </c>
      <c r="B111" s="173">
        <f t="shared" si="26"/>
        <v>7046</v>
      </c>
      <c r="C111" s="173">
        <f t="shared" si="27"/>
        <v>24614</v>
      </c>
      <c r="D111" s="173">
        <f t="shared" si="28"/>
        <v>12164</v>
      </c>
      <c r="E111" s="173">
        <f t="shared" si="29"/>
        <v>12450</v>
      </c>
      <c r="F111" s="174">
        <v>7046</v>
      </c>
      <c r="G111" s="173">
        <f t="shared" si="30"/>
        <v>24563</v>
      </c>
      <c r="H111" s="173">
        <v>12143</v>
      </c>
      <c r="I111" s="173">
        <v>12420</v>
      </c>
      <c r="J111" s="173">
        <f t="shared" si="31"/>
        <v>51</v>
      </c>
      <c r="K111" s="173">
        <v>21</v>
      </c>
      <c r="L111" s="173">
        <v>30</v>
      </c>
    </row>
    <row r="112" spans="1:21" s="218" customFormat="1" ht="20.25" customHeight="1" x14ac:dyDescent="0.25">
      <c r="A112" s="37" t="s">
        <v>218</v>
      </c>
      <c r="B112" s="173">
        <f t="shared" si="26"/>
        <v>14390</v>
      </c>
      <c r="C112" s="173">
        <f t="shared" si="27"/>
        <v>43515</v>
      </c>
      <c r="D112" s="173">
        <f t="shared" si="28"/>
        <v>21602</v>
      </c>
      <c r="E112" s="173">
        <f t="shared" si="29"/>
        <v>21913</v>
      </c>
      <c r="F112" s="174">
        <v>14390</v>
      </c>
      <c r="G112" s="173">
        <f t="shared" si="30"/>
        <v>43207</v>
      </c>
      <c r="H112" s="173">
        <v>21453</v>
      </c>
      <c r="I112" s="173">
        <v>21754</v>
      </c>
      <c r="J112" s="173">
        <f t="shared" si="31"/>
        <v>308</v>
      </c>
      <c r="K112" s="173">
        <v>149</v>
      </c>
      <c r="L112" s="173">
        <v>159</v>
      </c>
    </row>
    <row r="113" spans="1:32" s="218" customFormat="1" ht="20.25" customHeight="1" x14ac:dyDescent="0.25">
      <c r="A113" s="37" t="s">
        <v>40</v>
      </c>
      <c r="B113" s="173">
        <f t="shared" si="26"/>
        <v>8887</v>
      </c>
      <c r="C113" s="173">
        <f t="shared" si="27"/>
        <v>25618</v>
      </c>
      <c r="D113" s="173">
        <f t="shared" si="28"/>
        <v>12864</v>
      </c>
      <c r="E113" s="173">
        <f t="shared" si="29"/>
        <v>12754</v>
      </c>
      <c r="F113" s="174">
        <v>8887</v>
      </c>
      <c r="G113" s="173">
        <f t="shared" si="30"/>
        <v>25393</v>
      </c>
      <c r="H113" s="173">
        <v>12774</v>
      </c>
      <c r="I113" s="173">
        <v>12619</v>
      </c>
      <c r="J113" s="173">
        <f t="shared" si="31"/>
        <v>225</v>
      </c>
      <c r="K113" s="173">
        <v>90</v>
      </c>
      <c r="L113" s="173">
        <v>135</v>
      </c>
    </row>
    <row r="114" spans="1:32" s="237" customFormat="1" ht="20.25" customHeight="1" x14ac:dyDescent="0.25">
      <c r="A114" s="37" t="s">
        <v>34</v>
      </c>
      <c r="B114" s="182">
        <f t="shared" si="26"/>
        <v>11160</v>
      </c>
      <c r="C114" s="182">
        <f t="shared" si="27"/>
        <v>33862</v>
      </c>
      <c r="D114" s="182">
        <f t="shared" si="28"/>
        <v>16784</v>
      </c>
      <c r="E114" s="182">
        <f t="shared" si="29"/>
        <v>17078</v>
      </c>
      <c r="F114" s="174">
        <v>11160</v>
      </c>
      <c r="G114" s="182">
        <f t="shared" si="30"/>
        <v>33696</v>
      </c>
      <c r="H114" s="182">
        <v>16740</v>
      </c>
      <c r="I114" s="182">
        <v>16956</v>
      </c>
      <c r="J114" s="182">
        <f t="shared" si="31"/>
        <v>166</v>
      </c>
      <c r="K114" s="182">
        <v>44</v>
      </c>
      <c r="L114" s="182">
        <v>122</v>
      </c>
    </row>
    <row r="115" spans="1:32" s="220" customFormat="1" ht="20.25" customHeight="1" x14ac:dyDescent="0.25">
      <c r="A115" s="37" t="s">
        <v>35</v>
      </c>
      <c r="B115" s="182">
        <v>11748</v>
      </c>
      <c r="C115" s="182">
        <f t="shared" si="27"/>
        <v>34252</v>
      </c>
      <c r="D115" s="182">
        <f t="shared" si="28"/>
        <v>17287</v>
      </c>
      <c r="E115" s="182">
        <f t="shared" si="29"/>
        <v>16965</v>
      </c>
      <c r="F115" s="174">
        <v>20677</v>
      </c>
      <c r="G115" s="182">
        <f t="shared" si="30"/>
        <v>34129</v>
      </c>
      <c r="H115" s="182">
        <v>17241</v>
      </c>
      <c r="I115" s="182">
        <v>16888</v>
      </c>
      <c r="J115" s="182">
        <f t="shared" si="31"/>
        <v>123</v>
      </c>
      <c r="K115" s="182">
        <v>46</v>
      </c>
      <c r="L115" s="182">
        <v>77</v>
      </c>
      <c r="M115" s="219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</row>
    <row r="116" spans="1:32" s="220" customFormat="1" ht="20.25" customHeight="1" x14ac:dyDescent="0.2">
      <c r="A116" s="37" t="s">
        <v>36</v>
      </c>
      <c r="B116" s="182">
        <v>20677</v>
      </c>
      <c r="C116" s="182">
        <f t="shared" si="27"/>
        <v>64373</v>
      </c>
      <c r="D116" s="182">
        <f t="shared" si="28"/>
        <v>31472</v>
      </c>
      <c r="E116" s="182">
        <f t="shared" si="29"/>
        <v>32901</v>
      </c>
      <c r="F116" s="174">
        <v>5143</v>
      </c>
      <c r="G116" s="182">
        <f t="shared" si="30"/>
        <v>64079</v>
      </c>
      <c r="H116" s="182">
        <v>31337</v>
      </c>
      <c r="I116" s="182">
        <v>32742</v>
      </c>
      <c r="J116" s="182">
        <f t="shared" si="31"/>
        <v>294</v>
      </c>
      <c r="K116" s="182">
        <v>135</v>
      </c>
      <c r="L116" s="182">
        <v>159</v>
      </c>
    </row>
    <row r="117" spans="1:32" s="220" customFormat="1" ht="20.25" customHeight="1" x14ac:dyDescent="0.2">
      <c r="A117" s="37" t="s">
        <v>37</v>
      </c>
      <c r="B117" s="182">
        <v>5143</v>
      </c>
      <c r="C117" s="182">
        <f t="shared" si="27"/>
        <v>16574</v>
      </c>
      <c r="D117" s="182">
        <f t="shared" si="28"/>
        <v>9167</v>
      </c>
      <c r="E117" s="182">
        <f t="shared" si="29"/>
        <v>7407</v>
      </c>
      <c r="F117" s="174">
        <v>1314</v>
      </c>
      <c r="G117" s="182">
        <f t="shared" si="30"/>
        <v>14800</v>
      </c>
      <c r="H117" s="182">
        <v>7583</v>
      </c>
      <c r="I117" s="182">
        <v>7217</v>
      </c>
      <c r="J117" s="182">
        <f t="shared" si="31"/>
        <v>1774</v>
      </c>
      <c r="K117" s="182">
        <v>1584</v>
      </c>
      <c r="L117" s="182">
        <v>190</v>
      </c>
    </row>
    <row r="118" spans="1:32" s="220" customFormat="1" ht="20.25" customHeight="1" x14ac:dyDescent="0.2">
      <c r="A118" s="37" t="s">
        <v>38</v>
      </c>
      <c r="B118" s="182">
        <v>1314</v>
      </c>
      <c r="C118" s="182">
        <f t="shared" si="27"/>
        <v>2482</v>
      </c>
      <c r="D118" s="182">
        <f t="shared" si="28"/>
        <v>1310</v>
      </c>
      <c r="E118" s="182">
        <f t="shared" si="29"/>
        <v>1172</v>
      </c>
      <c r="F118" s="174">
        <v>1083</v>
      </c>
      <c r="G118" s="182">
        <f t="shared" si="30"/>
        <v>2454</v>
      </c>
      <c r="H118" s="182">
        <v>1293</v>
      </c>
      <c r="I118" s="182">
        <v>1161</v>
      </c>
      <c r="J118" s="182">
        <f t="shared" si="31"/>
        <v>28</v>
      </c>
      <c r="K118" s="182">
        <v>17</v>
      </c>
      <c r="L118" s="182">
        <v>11</v>
      </c>
    </row>
    <row r="119" spans="1:32" s="220" customFormat="1" ht="20.25" customHeight="1" x14ac:dyDescent="0.2">
      <c r="A119" s="37" t="s">
        <v>39</v>
      </c>
      <c r="B119" s="182">
        <v>1083</v>
      </c>
      <c r="C119" s="182">
        <f t="shared" si="27"/>
        <v>2312</v>
      </c>
      <c r="D119" s="182">
        <f t="shared" si="28"/>
        <v>1200</v>
      </c>
      <c r="E119" s="182">
        <f t="shared" si="29"/>
        <v>1112</v>
      </c>
      <c r="F119" s="174">
        <v>1978</v>
      </c>
      <c r="G119" s="182">
        <f t="shared" si="30"/>
        <v>2271</v>
      </c>
      <c r="H119" s="182">
        <v>1165</v>
      </c>
      <c r="I119" s="182">
        <v>1106</v>
      </c>
      <c r="J119" s="182">
        <f t="shared" si="31"/>
        <v>41</v>
      </c>
      <c r="K119" s="182">
        <v>35</v>
      </c>
      <c r="L119" s="182">
        <v>6</v>
      </c>
    </row>
    <row r="120" spans="1:32" s="238" customFormat="1" ht="20.25" customHeight="1" x14ac:dyDescent="0.2">
      <c r="A120" s="37" t="s">
        <v>41</v>
      </c>
      <c r="B120" s="182">
        <v>1978</v>
      </c>
      <c r="C120" s="182">
        <f t="shared" si="27"/>
        <v>4931</v>
      </c>
      <c r="D120" s="182">
        <f t="shared" si="28"/>
        <v>3035</v>
      </c>
      <c r="E120" s="182">
        <f t="shared" si="29"/>
        <v>1896</v>
      </c>
      <c r="F120" s="174">
        <v>1399</v>
      </c>
      <c r="G120" s="182">
        <f t="shared" si="30"/>
        <v>3919</v>
      </c>
      <c r="H120" s="182">
        <v>2092</v>
      </c>
      <c r="I120" s="182">
        <v>1827</v>
      </c>
      <c r="J120" s="182">
        <f t="shared" si="31"/>
        <v>1012</v>
      </c>
      <c r="K120" s="182">
        <v>943</v>
      </c>
      <c r="L120" s="182">
        <v>69</v>
      </c>
    </row>
    <row r="121" spans="1:32" s="238" customFormat="1" ht="20.25" customHeight="1" x14ac:dyDescent="0.2">
      <c r="A121" s="37" t="s">
        <v>42</v>
      </c>
      <c r="B121" s="182">
        <v>1399</v>
      </c>
      <c r="C121" s="182">
        <f t="shared" si="27"/>
        <v>2836</v>
      </c>
      <c r="D121" s="182">
        <f t="shared" si="28"/>
        <v>1432</v>
      </c>
      <c r="E121" s="182">
        <f t="shared" si="29"/>
        <v>1404</v>
      </c>
      <c r="F121" s="174">
        <v>1305</v>
      </c>
      <c r="G121" s="182">
        <f t="shared" si="30"/>
        <v>2797</v>
      </c>
      <c r="H121" s="182">
        <v>1405</v>
      </c>
      <c r="I121" s="182">
        <v>1392</v>
      </c>
      <c r="J121" s="182">
        <f t="shared" si="31"/>
        <v>39</v>
      </c>
      <c r="K121" s="182">
        <v>27</v>
      </c>
      <c r="L121" s="182">
        <v>12</v>
      </c>
    </row>
    <row r="122" spans="1:32" s="239" customFormat="1" ht="20.25" customHeight="1" x14ac:dyDescent="0.2">
      <c r="A122" s="40" t="s">
        <v>43</v>
      </c>
      <c r="B122" s="176">
        <v>1305</v>
      </c>
      <c r="C122" s="176">
        <f t="shared" si="27"/>
        <v>2628</v>
      </c>
      <c r="D122" s="176">
        <f t="shared" si="28"/>
        <v>1314</v>
      </c>
      <c r="E122" s="176">
        <f t="shared" si="29"/>
        <v>1314</v>
      </c>
      <c r="F122" s="177">
        <v>11748</v>
      </c>
      <c r="G122" s="176">
        <f t="shared" si="30"/>
        <v>2608</v>
      </c>
      <c r="H122" s="176">
        <v>1306</v>
      </c>
      <c r="I122" s="176">
        <v>1302</v>
      </c>
      <c r="J122" s="176">
        <f t="shared" si="31"/>
        <v>20</v>
      </c>
      <c r="K122" s="176">
        <v>8</v>
      </c>
      <c r="L122" s="176">
        <v>12</v>
      </c>
      <c r="M122" s="238"/>
      <c r="N122" s="238"/>
      <c r="O122" s="238"/>
      <c r="P122" s="238"/>
      <c r="Q122" s="238"/>
      <c r="R122" s="238"/>
      <c r="S122" s="238"/>
      <c r="T122" s="238"/>
      <c r="U122" s="238"/>
      <c r="V122" s="238"/>
      <c r="W122" s="238"/>
      <c r="X122" s="238"/>
      <c r="Y122" s="238"/>
      <c r="Z122" s="238"/>
      <c r="AA122" s="238"/>
      <c r="AB122" s="238"/>
      <c r="AC122" s="238"/>
      <c r="AD122" s="238"/>
      <c r="AE122" s="238"/>
      <c r="AF122" s="238"/>
    </row>
  </sheetData>
  <mergeCells count="31">
    <mergeCell ref="A1:F1"/>
    <mergeCell ref="J46:L46"/>
    <mergeCell ref="B47:B48"/>
    <mergeCell ref="F47:F48"/>
    <mergeCell ref="B4:B5"/>
    <mergeCell ref="A21:B21"/>
    <mergeCell ref="F22:I22"/>
    <mergeCell ref="A45:B45"/>
    <mergeCell ref="F46:I46"/>
    <mergeCell ref="F4:F5"/>
    <mergeCell ref="A2:B2"/>
    <mergeCell ref="F3:I3"/>
    <mergeCell ref="J3:L3"/>
    <mergeCell ref="J22:L22"/>
    <mergeCell ref="B23:B24"/>
    <mergeCell ref="F23:F24"/>
    <mergeCell ref="J23:L23"/>
    <mergeCell ref="B99:B100"/>
    <mergeCell ref="F99:F100"/>
    <mergeCell ref="A97:B97"/>
    <mergeCell ref="J68:L68"/>
    <mergeCell ref="A66:B66"/>
    <mergeCell ref="B68:B69"/>
    <mergeCell ref="J67:L67"/>
    <mergeCell ref="F98:I98"/>
    <mergeCell ref="J98:L98"/>
    <mergeCell ref="G68:I68"/>
    <mergeCell ref="B67:E67"/>
    <mergeCell ref="F67:I67"/>
    <mergeCell ref="C68:E68"/>
    <mergeCell ref="F68:F69"/>
  </mergeCells>
  <phoneticPr fontId="23" type="noConversion"/>
  <pageMargins left="0.74763888120651245" right="0.74763888120651245" top="0.59041666984558105" bottom="0.39347222447395325" header="0.51152777671813965" footer="0.5115277767181396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Y127"/>
  <sheetViews>
    <sheetView zoomScaleNormal="100" workbookViewId="0">
      <pane xSplit="1" ySplit="6" topLeftCell="B7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10.21875" style="47" customWidth="1"/>
    <col min="2" max="2" width="9.44140625" style="47" customWidth="1"/>
    <col min="3" max="3" width="11.33203125" style="47" customWidth="1"/>
    <col min="4" max="5" width="9.6640625" style="47" customWidth="1"/>
    <col min="6" max="6" width="9.88671875" style="56" customWidth="1"/>
    <col min="7" max="7" width="10.6640625" style="47" customWidth="1"/>
    <col min="8" max="8" width="9.5546875" style="56" customWidth="1"/>
    <col min="9" max="9" width="10.109375" style="56" customWidth="1"/>
    <col min="10" max="10" width="8.44140625" style="47" customWidth="1"/>
    <col min="11" max="12" width="7.21875" style="47" customWidth="1"/>
    <col min="13" max="16384" width="8.88671875" style="56"/>
  </cols>
  <sheetData>
    <row r="1" spans="1:12" s="47" customFormat="1" ht="30" customHeight="1" x14ac:dyDescent="0.2">
      <c r="A1" s="618" t="s">
        <v>329</v>
      </c>
      <c r="B1" s="618"/>
      <c r="C1" s="618"/>
      <c r="D1" s="618"/>
      <c r="E1" s="618"/>
      <c r="F1" s="618"/>
    </row>
    <row r="2" spans="1:12" s="47" customFormat="1" ht="19.5" customHeight="1" x14ac:dyDescent="0.2">
      <c r="A2" s="682" t="s">
        <v>81</v>
      </c>
      <c r="B2" s="682"/>
      <c r="C2" s="682"/>
      <c r="E2" s="48"/>
    </row>
    <row r="3" spans="1:12" s="104" customFormat="1" ht="14.25" customHeight="1" x14ac:dyDescent="0.25">
      <c r="A3" s="210"/>
      <c r="B3" s="211" t="s">
        <v>169</v>
      </c>
      <c r="C3" s="212"/>
      <c r="D3" s="212"/>
      <c r="E3" s="213"/>
      <c r="F3" s="652" t="s">
        <v>318</v>
      </c>
      <c r="G3" s="653"/>
      <c r="H3" s="653"/>
      <c r="I3" s="654"/>
      <c r="J3" s="652" t="s">
        <v>2</v>
      </c>
      <c r="K3" s="653"/>
      <c r="L3" s="653"/>
    </row>
    <row r="4" spans="1:12" s="104" customFormat="1" ht="14.25" customHeight="1" x14ac:dyDescent="0.25">
      <c r="A4" s="4" t="s">
        <v>20</v>
      </c>
      <c r="B4" s="657" t="s">
        <v>193</v>
      </c>
      <c r="C4" s="211" t="s">
        <v>324</v>
      </c>
      <c r="D4" s="212"/>
      <c r="E4" s="214"/>
      <c r="F4" s="657" t="s">
        <v>165</v>
      </c>
      <c r="G4" s="211" t="s">
        <v>175</v>
      </c>
      <c r="H4" s="212"/>
      <c r="I4" s="214"/>
      <c r="J4" s="211" t="s">
        <v>175</v>
      </c>
      <c r="K4" s="214"/>
      <c r="L4" s="212"/>
    </row>
    <row r="5" spans="1:12" s="104" customFormat="1" ht="14.25" customHeight="1" x14ac:dyDescent="0.25">
      <c r="A5" s="7"/>
      <c r="B5" s="658"/>
      <c r="C5" s="106" t="s">
        <v>11</v>
      </c>
      <c r="D5" s="106" t="s">
        <v>9</v>
      </c>
      <c r="E5" s="106" t="s">
        <v>10</v>
      </c>
      <c r="F5" s="658"/>
      <c r="G5" s="106" t="s">
        <v>11</v>
      </c>
      <c r="H5" s="106" t="s">
        <v>9</v>
      </c>
      <c r="I5" s="106" t="s">
        <v>10</v>
      </c>
      <c r="J5" s="106" t="s">
        <v>11</v>
      </c>
      <c r="K5" s="106" t="s">
        <v>9</v>
      </c>
      <c r="L5" s="107" t="s">
        <v>10</v>
      </c>
    </row>
    <row r="6" spans="1:12" s="104" customFormat="1" ht="22.5" customHeight="1" x14ac:dyDescent="0.25">
      <c r="A6" s="108">
        <v>2013</v>
      </c>
      <c r="B6" s="152">
        <f t="shared" ref="B6:L6" si="0">SUM(B7:B19)</f>
        <v>46428</v>
      </c>
      <c r="C6" s="152">
        <f t="shared" si="0"/>
        <v>104032</v>
      </c>
      <c r="D6" s="152">
        <f t="shared" si="0"/>
        <v>52084</v>
      </c>
      <c r="E6" s="152">
        <f t="shared" si="0"/>
        <v>51948</v>
      </c>
      <c r="F6" s="152">
        <f t="shared" si="0"/>
        <v>46428</v>
      </c>
      <c r="G6" s="152">
        <f t="shared" si="0"/>
        <v>103016</v>
      </c>
      <c r="H6" s="152">
        <f t="shared" si="0"/>
        <v>51584</v>
      </c>
      <c r="I6" s="152">
        <f t="shared" si="0"/>
        <v>51432</v>
      </c>
      <c r="J6" s="152">
        <f t="shared" si="0"/>
        <v>1016</v>
      </c>
      <c r="K6" s="152">
        <f t="shared" si="0"/>
        <v>500</v>
      </c>
      <c r="L6" s="240">
        <f t="shared" si="0"/>
        <v>516</v>
      </c>
    </row>
    <row r="7" spans="1:12" s="53" customFormat="1" ht="27" customHeight="1" x14ac:dyDescent="0.25">
      <c r="A7" s="4" t="s">
        <v>80</v>
      </c>
      <c r="B7" s="153">
        <f t="shared" ref="B7:B19" si="1">F7</f>
        <v>2759</v>
      </c>
      <c r="C7" s="153">
        <f t="shared" ref="C7:C19" si="2">SUM(D7:E7)</f>
        <v>4826</v>
      </c>
      <c r="D7" s="153">
        <f t="shared" ref="D7:D19" si="3">SUM(H7,K7)</f>
        <v>2628</v>
      </c>
      <c r="E7" s="153">
        <f t="shared" ref="E7:E19" si="4">SUM(I7,L7)</f>
        <v>2198</v>
      </c>
      <c r="F7" s="241">
        <v>2759</v>
      </c>
      <c r="G7" s="153">
        <f t="shared" ref="G7:G19" si="5">SUM(H7:I7)</f>
        <v>4722</v>
      </c>
      <c r="H7" s="241">
        <f>'[6]2. 동별, 연령별(외국인 제외)'!F5</f>
        <v>2566</v>
      </c>
      <c r="I7" s="241">
        <f>'[6]2. 동별, 연령별(외국인 제외)'!G5</f>
        <v>2156</v>
      </c>
      <c r="J7" s="153">
        <f t="shared" ref="J7:J19" si="6">SUM(K7:L7)</f>
        <v>104</v>
      </c>
      <c r="K7" s="153">
        <f>'[6]3. 동별, 연령별 외국인'!F5</f>
        <v>62</v>
      </c>
      <c r="L7" s="153">
        <f>'[6]3. 동별, 연령별 외국인'!G5</f>
        <v>42</v>
      </c>
    </row>
    <row r="8" spans="1:12" s="53" customFormat="1" ht="27" customHeight="1" x14ac:dyDescent="0.25">
      <c r="A8" s="4" t="s">
        <v>74</v>
      </c>
      <c r="B8" s="153">
        <f t="shared" si="1"/>
        <v>2624</v>
      </c>
      <c r="C8" s="153">
        <f t="shared" si="2"/>
        <v>5162</v>
      </c>
      <c r="D8" s="153">
        <f t="shared" si="3"/>
        <v>2532</v>
      </c>
      <c r="E8" s="153">
        <f t="shared" si="4"/>
        <v>2630</v>
      </c>
      <c r="F8" s="242">
        <v>2624</v>
      </c>
      <c r="G8" s="153">
        <f t="shared" si="5"/>
        <v>5108</v>
      </c>
      <c r="H8" s="241">
        <f>'[6]2. 동별, 연령별(외국인 제외)'!I5</f>
        <v>2503</v>
      </c>
      <c r="I8" s="241">
        <f>'[6]2. 동별, 연령별(외국인 제외)'!J5</f>
        <v>2605</v>
      </c>
      <c r="J8" s="153">
        <f t="shared" si="6"/>
        <v>54</v>
      </c>
      <c r="K8" s="153">
        <f>'[6]3. 동별, 연령별 외국인'!I5</f>
        <v>29</v>
      </c>
      <c r="L8" s="153">
        <f>'[6]3. 동별, 연령별 외국인'!J5</f>
        <v>25</v>
      </c>
    </row>
    <row r="9" spans="1:12" s="53" customFormat="1" ht="27" customHeight="1" x14ac:dyDescent="0.25">
      <c r="A9" s="4" t="s">
        <v>76</v>
      </c>
      <c r="B9" s="153">
        <f t="shared" si="1"/>
        <v>4650</v>
      </c>
      <c r="C9" s="153">
        <f t="shared" si="2"/>
        <v>8594</v>
      </c>
      <c r="D9" s="153">
        <f t="shared" si="3"/>
        <v>4465</v>
      </c>
      <c r="E9" s="153">
        <f t="shared" si="4"/>
        <v>4129</v>
      </c>
      <c r="F9" s="242">
        <v>4650</v>
      </c>
      <c r="G9" s="153">
        <f t="shared" si="5"/>
        <v>8528</v>
      </c>
      <c r="H9" s="241">
        <f>'[6]2. 동별, 연령별(외국인 제외)'!L5</f>
        <v>4449</v>
      </c>
      <c r="I9" s="241">
        <f>'[6]2. 동별, 연령별(외국인 제외)'!M5</f>
        <v>4079</v>
      </c>
      <c r="J9" s="153">
        <f t="shared" si="6"/>
        <v>66</v>
      </c>
      <c r="K9" s="153">
        <f>'[6]3. 동별, 연령별 외국인'!L5</f>
        <v>16</v>
      </c>
      <c r="L9" s="153">
        <f>'[6]3. 동별, 연령별 외국인'!M5</f>
        <v>50</v>
      </c>
    </row>
    <row r="10" spans="1:12" s="53" customFormat="1" ht="27" customHeight="1" x14ac:dyDescent="0.25">
      <c r="A10" s="4" t="s">
        <v>72</v>
      </c>
      <c r="B10" s="153">
        <f t="shared" si="1"/>
        <v>4576</v>
      </c>
      <c r="C10" s="153">
        <f t="shared" si="2"/>
        <v>11013</v>
      </c>
      <c r="D10" s="153">
        <f t="shared" si="3"/>
        <v>5481</v>
      </c>
      <c r="E10" s="153">
        <f t="shared" si="4"/>
        <v>5532</v>
      </c>
      <c r="F10" s="242">
        <v>4576</v>
      </c>
      <c r="G10" s="153">
        <f t="shared" si="5"/>
        <v>10971</v>
      </c>
      <c r="H10" s="241">
        <f>'[6]2. 동별, 연령별(외국인 제외)'!O5</f>
        <v>5468</v>
      </c>
      <c r="I10" s="241">
        <f>'[6]2. 동별, 연령별(외국인 제외)'!P5</f>
        <v>5503</v>
      </c>
      <c r="J10" s="153">
        <f t="shared" si="6"/>
        <v>42</v>
      </c>
      <c r="K10" s="153">
        <f>'[6]3. 동별, 연령별 외국인'!O5</f>
        <v>13</v>
      </c>
      <c r="L10" s="153">
        <f>'[6]3. 동별, 연령별 외국인'!P5</f>
        <v>29</v>
      </c>
    </row>
    <row r="11" spans="1:12" s="53" customFormat="1" ht="27" customHeight="1" x14ac:dyDescent="0.25">
      <c r="A11" s="4" t="s">
        <v>69</v>
      </c>
      <c r="B11" s="153">
        <f t="shared" si="1"/>
        <v>4025</v>
      </c>
      <c r="C11" s="153">
        <f t="shared" si="2"/>
        <v>8484</v>
      </c>
      <c r="D11" s="153">
        <f t="shared" si="3"/>
        <v>4273</v>
      </c>
      <c r="E11" s="153">
        <f t="shared" si="4"/>
        <v>4211</v>
      </c>
      <c r="F11" s="242">
        <v>4025</v>
      </c>
      <c r="G11" s="153">
        <f t="shared" si="5"/>
        <v>8409</v>
      </c>
      <c r="H11" s="241">
        <f>'[6]2. 동별, 연령별(외국인 제외)'!R5</f>
        <v>4241</v>
      </c>
      <c r="I11" s="241">
        <f>'[6]2. 동별, 연령별(외국인 제외)'!S5</f>
        <v>4168</v>
      </c>
      <c r="J11" s="153">
        <f t="shared" si="6"/>
        <v>75</v>
      </c>
      <c r="K11" s="153">
        <f>'[6]3. 동별, 연령별 외국인'!R5</f>
        <v>32</v>
      </c>
      <c r="L11" s="153">
        <f>'[6]3. 동별, 연령별 외국인'!S5</f>
        <v>43</v>
      </c>
    </row>
    <row r="12" spans="1:12" s="53" customFormat="1" ht="27" customHeight="1" x14ac:dyDescent="0.25">
      <c r="A12" s="4" t="s">
        <v>79</v>
      </c>
      <c r="B12" s="153">
        <f t="shared" si="1"/>
        <v>4468</v>
      </c>
      <c r="C12" s="153">
        <f t="shared" si="2"/>
        <v>11553</v>
      </c>
      <c r="D12" s="153">
        <f t="shared" si="3"/>
        <v>5642</v>
      </c>
      <c r="E12" s="153">
        <f t="shared" si="4"/>
        <v>5911</v>
      </c>
      <c r="F12" s="242">
        <v>4468</v>
      </c>
      <c r="G12" s="153">
        <f t="shared" si="5"/>
        <v>11521</v>
      </c>
      <c r="H12" s="241">
        <f>'[6]2. 동별, 연령별(외국인 제외)'!U5</f>
        <v>5629</v>
      </c>
      <c r="I12" s="241">
        <f>'[6]2. 동별, 연령별(외국인 제외)'!V5</f>
        <v>5892</v>
      </c>
      <c r="J12" s="153">
        <f t="shared" si="6"/>
        <v>32</v>
      </c>
      <c r="K12" s="153">
        <f>'[6]3. 동별, 연령별 외국인'!U5</f>
        <v>13</v>
      </c>
      <c r="L12" s="153">
        <f>'[6]3. 동별, 연령별 외국인'!V5</f>
        <v>19</v>
      </c>
    </row>
    <row r="13" spans="1:12" s="53" customFormat="1" ht="27" customHeight="1" x14ac:dyDescent="0.25">
      <c r="A13" s="4" t="s">
        <v>70</v>
      </c>
      <c r="B13" s="153">
        <f t="shared" si="1"/>
        <v>2406</v>
      </c>
      <c r="C13" s="153">
        <f t="shared" si="2"/>
        <v>5315</v>
      </c>
      <c r="D13" s="153">
        <f t="shared" si="3"/>
        <v>2618</v>
      </c>
      <c r="E13" s="153">
        <f t="shared" si="4"/>
        <v>2697</v>
      </c>
      <c r="F13" s="242">
        <v>2406</v>
      </c>
      <c r="G13" s="153">
        <f t="shared" si="5"/>
        <v>5241</v>
      </c>
      <c r="H13" s="241">
        <f>'[6]2. 동별, 연령별(외국인 제외)'!X5</f>
        <v>2586</v>
      </c>
      <c r="I13" s="241">
        <f>'[6]2. 동별, 연령별(외국인 제외)'!Y5</f>
        <v>2655</v>
      </c>
      <c r="J13" s="153">
        <f t="shared" si="6"/>
        <v>74</v>
      </c>
      <c r="K13" s="153">
        <f>'[6]3. 동별, 연령별 외국인'!X5</f>
        <v>32</v>
      </c>
      <c r="L13" s="153">
        <f>'[6]3. 동별, 연령별 외국인'!Y5</f>
        <v>42</v>
      </c>
    </row>
    <row r="14" spans="1:12" s="53" customFormat="1" ht="27" customHeight="1" x14ac:dyDescent="0.25">
      <c r="A14" s="4" t="s">
        <v>68</v>
      </c>
      <c r="B14" s="153">
        <f t="shared" si="1"/>
        <v>2701</v>
      </c>
      <c r="C14" s="153">
        <f t="shared" si="2"/>
        <v>6201</v>
      </c>
      <c r="D14" s="153">
        <f t="shared" si="3"/>
        <v>3107</v>
      </c>
      <c r="E14" s="153">
        <f t="shared" si="4"/>
        <v>3094</v>
      </c>
      <c r="F14" s="242">
        <v>2701</v>
      </c>
      <c r="G14" s="153">
        <f t="shared" si="5"/>
        <v>6153</v>
      </c>
      <c r="H14" s="241">
        <f>'[6]2. 동별, 연령별(외국인 제외)'!AA5</f>
        <v>3081</v>
      </c>
      <c r="I14" s="241">
        <f>'[6]2. 동별, 연령별(외국인 제외)'!AB5</f>
        <v>3072</v>
      </c>
      <c r="J14" s="153">
        <f t="shared" si="6"/>
        <v>48</v>
      </c>
      <c r="K14" s="153">
        <f>'[6]3. 동별, 연령별 외국인'!AA5</f>
        <v>26</v>
      </c>
      <c r="L14" s="153">
        <f>'[6]3. 동별, 연령별 외국인'!AB5</f>
        <v>22</v>
      </c>
    </row>
    <row r="15" spans="1:12" s="53" customFormat="1" ht="27" customHeight="1" x14ac:dyDescent="0.25">
      <c r="A15" s="4" t="s">
        <v>75</v>
      </c>
      <c r="B15" s="153">
        <f t="shared" si="1"/>
        <v>2395</v>
      </c>
      <c r="C15" s="153">
        <f t="shared" si="2"/>
        <v>4375</v>
      </c>
      <c r="D15" s="153">
        <f t="shared" si="3"/>
        <v>2252</v>
      </c>
      <c r="E15" s="153">
        <f t="shared" si="4"/>
        <v>2123</v>
      </c>
      <c r="F15" s="242">
        <v>2395</v>
      </c>
      <c r="G15" s="153">
        <f t="shared" si="5"/>
        <v>4068</v>
      </c>
      <c r="H15" s="241">
        <f>'[6]2. 동별, 연령별(외국인 제외)'!AD5</f>
        <v>2069</v>
      </c>
      <c r="I15" s="241">
        <f>'[6]2. 동별, 연령별(외국인 제외)'!AE5</f>
        <v>1999</v>
      </c>
      <c r="J15" s="153">
        <f t="shared" si="6"/>
        <v>307</v>
      </c>
      <c r="K15" s="153">
        <f>'[6]3. 동별, 연령별 외국인'!AD5</f>
        <v>183</v>
      </c>
      <c r="L15" s="153">
        <f>'[6]3. 동별, 연령별 외국인'!AE5</f>
        <v>124</v>
      </c>
    </row>
    <row r="16" spans="1:12" s="53" customFormat="1" ht="27" customHeight="1" x14ac:dyDescent="0.25">
      <c r="A16" s="4" t="s">
        <v>71</v>
      </c>
      <c r="B16" s="153">
        <f t="shared" si="1"/>
        <v>3846</v>
      </c>
      <c r="C16" s="153">
        <f t="shared" si="2"/>
        <v>8082</v>
      </c>
      <c r="D16" s="153">
        <f t="shared" si="3"/>
        <v>3966</v>
      </c>
      <c r="E16" s="153">
        <f t="shared" si="4"/>
        <v>4116</v>
      </c>
      <c r="F16" s="242">
        <v>3846</v>
      </c>
      <c r="G16" s="153">
        <f t="shared" si="5"/>
        <v>8007</v>
      </c>
      <c r="H16" s="241">
        <f>'[6]2. 동별, 연령별(외국인 제외)'!AG5</f>
        <v>3940</v>
      </c>
      <c r="I16" s="241">
        <f>'[6]2. 동별, 연령별(외국인 제외)'!AH5</f>
        <v>4067</v>
      </c>
      <c r="J16" s="153">
        <f t="shared" si="6"/>
        <v>75</v>
      </c>
      <c r="K16" s="153">
        <f>'[6]3. 동별, 연령별 외국인'!AG5</f>
        <v>26</v>
      </c>
      <c r="L16" s="153">
        <f>'[6]3. 동별, 연령별 외국인'!AH5</f>
        <v>49</v>
      </c>
    </row>
    <row r="17" spans="1:25" s="53" customFormat="1" ht="27" customHeight="1" x14ac:dyDescent="0.25">
      <c r="A17" s="4" t="s">
        <v>78</v>
      </c>
      <c r="B17" s="153">
        <f t="shared" si="1"/>
        <v>5017</v>
      </c>
      <c r="C17" s="153">
        <f t="shared" si="2"/>
        <v>13401</v>
      </c>
      <c r="D17" s="153">
        <f t="shared" si="3"/>
        <v>6486</v>
      </c>
      <c r="E17" s="153">
        <f t="shared" si="4"/>
        <v>6915</v>
      </c>
      <c r="F17" s="242">
        <v>5017</v>
      </c>
      <c r="G17" s="153">
        <f t="shared" si="5"/>
        <v>13346</v>
      </c>
      <c r="H17" s="241">
        <f>'[6]2. 동별, 연령별(외국인 제외)'!AJ5</f>
        <v>6458</v>
      </c>
      <c r="I17" s="241">
        <f>'[6]2. 동별, 연령별(외국인 제외)'!AK5</f>
        <v>6888</v>
      </c>
      <c r="J17" s="153">
        <f t="shared" si="6"/>
        <v>55</v>
      </c>
      <c r="K17" s="153">
        <f>'[6]3. 동별, 연령별 외국인'!AJ5</f>
        <v>28</v>
      </c>
      <c r="L17" s="153">
        <f>'[6]3. 동별, 연령별 외국인'!AK5</f>
        <v>27</v>
      </c>
    </row>
    <row r="18" spans="1:25" s="53" customFormat="1" ht="27" customHeight="1" x14ac:dyDescent="0.25">
      <c r="A18" s="4" t="s">
        <v>73</v>
      </c>
      <c r="B18" s="153">
        <f t="shared" si="1"/>
        <v>3638</v>
      </c>
      <c r="C18" s="153">
        <f t="shared" si="2"/>
        <v>9261</v>
      </c>
      <c r="D18" s="153">
        <f t="shared" si="3"/>
        <v>4645</v>
      </c>
      <c r="E18" s="153">
        <f t="shared" si="4"/>
        <v>4616</v>
      </c>
      <c r="F18" s="242">
        <v>3638</v>
      </c>
      <c r="G18" s="153">
        <f t="shared" si="5"/>
        <v>9212</v>
      </c>
      <c r="H18" s="241">
        <f>'[6]2. 동별, 연령별(외국인 제외)'!AM5</f>
        <v>4625</v>
      </c>
      <c r="I18" s="241">
        <f>'[6]2. 동별, 연령별(외국인 제외)'!AN5</f>
        <v>4587</v>
      </c>
      <c r="J18" s="153">
        <f t="shared" si="6"/>
        <v>49</v>
      </c>
      <c r="K18" s="153">
        <f>'[6]3. 동별, 연령별 외국인'!AM5</f>
        <v>20</v>
      </c>
      <c r="L18" s="153">
        <f>'[6]3. 동별, 연령별 외국인'!AN5</f>
        <v>29</v>
      </c>
    </row>
    <row r="19" spans="1:25" s="53" customFormat="1" ht="27" customHeight="1" x14ac:dyDescent="0.25">
      <c r="A19" s="7" t="s">
        <v>77</v>
      </c>
      <c r="B19" s="243">
        <f t="shared" si="1"/>
        <v>3323</v>
      </c>
      <c r="C19" s="156">
        <f t="shared" si="2"/>
        <v>7765</v>
      </c>
      <c r="D19" s="156">
        <f t="shared" si="3"/>
        <v>3989</v>
      </c>
      <c r="E19" s="156">
        <f t="shared" si="4"/>
        <v>3776</v>
      </c>
      <c r="F19" s="244">
        <v>3323</v>
      </c>
      <c r="G19" s="156">
        <f t="shared" si="5"/>
        <v>7730</v>
      </c>
      <c r="H19" s="244">
        <f>'[6]2. 동별, 연령별(외국인 제외)'!AP5</f>
        <v>3969</v>
      </c>
      <c r="I19" s="244">
        <f>'[6]2. 동별, 연령별(외국인 제외)'!AQ5</f>
        <v>3761</v>
      </c>
      <c r="J19" s="156">
        <f t="shared" si="6"/>
        <v>35</v>
      </c>
      <c r="K19" s="156">
        <f>'[6]3. 동별, 연령별 외국인'!AP5</f>
        <v>20</v>
      </c>
      <c r="L19" s="156">
        <f>'[6]3. 동별, 연령별 외국인'!AQ5</f>
        <v>15</v>
      </c>
    </row>
    <row r="20" spans="1:25" ht="15.75" x14ac:dyDescent="0.25">
      <c r="C20" s="54"/>
      <c r="D20" s="54"/>
      <c r="E20" s="54"/>
      <c r="F20" s="55"/>
      <c r="G20" s="54"/>
      <c r="H20" s="55"/>
      <c r="I20" s="55"/>
      <c r="J20" s="54"/>
      <c r="K20" s="54"/>
      <c r="L20" s="54"/>
      <c r="M20" s="55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</row>
    <row r="21" spans="1:25" s="47" customFormat="1" ht="19.5" customHeight="1" x14ac:dyDescent="0.2">
      <c r="A21" s="682" t="s">
        <v>305</v>
      </c>
      <c r="B21" s="682"/>
      <c r="C21" s="682"/>
      <c r="E21" s="48"/>
      <c r="M21" s="245"/>
    </row>
    <row r="22" spans="1:25" s="104" customFormat="1" ht="15.75" customHeight="1" x14ac:dyDescent="0.25">
      <c r="A22" s="210"/>
      <c r="B22" s="211" t="s">
        <v>169</v>
      </c>
      <c r="C22" s="212"/>
      <c r="D22" s="212"/>
      <c r="E22" s="213"/>
      <c r="F22" s="652" t="s">
        <v>318</v>
      </c>
      <c r="G22" s="653"/>
      <c r="H22" s="653"/>
      <c r="I22" s="654"/>
      <c r="J22" s="652" t="s">
        <v>2</v>
      </c>
      <c r="K22" s="653"/>
      <c r="L22" s="653"/>
      <c r="M22" s="246"/>
    </row>
    <row r="23" spans="1:25" s="104" customFormat="1" ht="14.25" customHeight="1" x14ac:dyDescent="0.25">
      <c r="A23" s="4" t="s">
        <v>20</v>
      </c>
      <c r="B23" s="657" t="s">
        <v>193</v>
      </c>
      <c r="C23" s="211" t="s">
        <v>324</v>
      </c>
      <c r="D23" s="212"/>
      <c r="E23" s="214"/>
      <c r="F23" s="657" t="s">
        <v>165</v>
      </c>
      <c r="G23" s="211" t="s">
        <v>175</v>
      </c>
      <c r="H23" s="212"/>
      <c r="I23" s="214"/>
      <c r="J23" s="652" t="s">
        <v>175</v>
      </c>
      <c r="K23" s="653"/>
      <c r="L23" s="653"/>
      <c r="M23" s="246"/>
    </row>
    <row r="24" spans="1:25" s="104" customFormat="1" ht="14.25" customHeight="1" x14ac:dyDescent="0.25">
      <c r="A24" s="7"/>
      <c r="B24" s="658"/>
      <c r="C24" s="106" t="s">
        <v>11</v>
      </c>
      <c r="D24" s="106" t="s">
        <v>9</v>
      </c>
      <c r="E24" s="106" t="s">
        <v>10</v>
      </c>
      <c r="F24" s="658"/>
      <c r="G24" s="106" t="s">
        <v>11</v>
      </c>
      <c r="H24" s="106" t="s">
        <v>9</v>
      </c>
      <c r="I24" s="106" t="s">
        <v>10</v>
      </c>
      <c r="J24" s="106" t="s">
        <v>11</v>
      </c>
      <c r="K24" s="106" t="s">
        <v>9</v>
      </c>
      <c r="L24" s="107" t="s">
        <v>10</v>
      </c>
      <c r="M24" s="246"/>
    </row>
    <row r="25" spans="1:25" s="216" customFormat="1" ht="22.5" customHeight="1" x14ac:dyDescent="0.25">
      <c r="A25" s="247">
        <v>2013</v>
      </c>
      <c r="B25" s="248">
        <f>SUM(B26:B43)</f>
        <v>119155</v>
      </c>
      <c r="C25" s="249">
        <f t="shared" ref="C25:C43" si="7">D25+E25</f>
        <v>316725</v>
      </c>
      <c r="D25" s="249">
        <f t="shared" ref="D25:D43" si="8">H25+K25</f>
        <v>155705</v>
      </c>
      <c r="E25" s="249">
        <f t="shared" ref="E25:E43" si="9">I25+L25</f>
        <v>161020</v>
      </c>
      <c r="F25" s="248">
        <f t="shared" ref="F25:L25" si="10">SUM(F26:F43)</f>
        <v>119155</v>
      </c>
      <c r="G25" s="248">
        <f t="shared" si="10"/>
        <v>315276</v>
      </c>
      <c r="H25" s="248">
        <f t="shared" si="10"/>
        <v>155104</v>
      </c>
      <c r="I25" s="248">
        <f t="shared" si="10"/>
        <v>160172</v>
      </c>
      <c r="J25" s="248">
        <f t="shared" si="10"/>
        <v>1449</v>
      </c>
      <c r="K25" s="248">
        <f t="shared" si="10"/>
        <v>601</v>
      </c>
      <c r="L25" s="248">
        <f t="shared" si="10"/>
        <v>848</v>
      </c>
      <c r="M25" s="250"/>
    </row>
    <row r="26" spans="1:25" s="218" customFormat="1" ht="23.25" customHeight="1" x14ac:dyDescent="0.25">
      <c r="A26" s="45" t="s">
        <v>132</v>
      </c>
      <c r="B26" s="251">
        <v>2461</v>
      </c>
      <c r="C26" s="251">
        <f t="shared" si="7"/>
        <v>5238</v>
      </c>
      <c r="D26" s="251">
        <f t="shared" si="8"/>
        <v>2613</v>
      </c>
      <c r="E26" s="251">
        <f t="shared" si="9"/>
        <v>2625</v>
      </c>
      <c r="F26" s="251">
        <v>2461</v>
      </c>
      <c r="G26" s="251">
        <v>5193</v>
      </c>
      <c r="H26" s="251">
        <v>2603</v>
      </c>
      <c r="I26" s="251">
        <v>2590</v>
      </c>
      <c r="J26" s="251">
        <f t="shared" ref="J26:J43" si="11">K26+L26</f>
        <v>45</v>
      </c>
      <c r="K26" s="251">
        <v>10</v>
      </c>
      <c r="L26" s="251">
        <v>35</v>
      </c>
      <c r="M26" s="252"/>
    </row>
    <row r="27" spans="1:25" s="218" customFormat="1" ht="23.25" customHeight="1" x14ac:dyDescent="0.25">
      <c r="A27" s="45" t="s">
        <v>127</v>
      </c>
      <c r="B27" s="251">
        <v>2276</v>
      </c>
      <c r="C27" s="251">
        <f t="shared" si="7"/>
        <v>5630</v>
      </c>
      <c r="D27" s="251">
        <f t="shared" si="8"/>
        <v>2811</v>
      </c>
      <c r="E27" s="251">
        <f t="shared" si="9"/>
        <v>2819</v>
      </c>
      <c r="F27" s="251">
        <v>2276</v>
      </c>
      <c r="G27" s="251">
        <f t="shared" ref="G27:G43" si="12">SUM(H27:I27)</f>
        <v>5611</v>
      </c>
      <c r="H27" s="251">
        <v>2806</v>
      </c>
      <c r="I27" s="251">
        <v>2805</v>
      </c>
      <c r="J27" s="251">
        <f t="shared" si="11"/>
        <v>19</v>
      </c>
      <c r="K27" s="251">
        <v>5</v>
      </c>
      <c r="L27" s="251">
        <v>14</v>
      </c>
      <c r="M27" s="252"/>
    </row>
    <row r="28" spans="1:25" s="218" customFormat="1" ht="23.25" customHeight="1" x14ac:dyDescent="0.25">
      <c r="A28" s="45" t="s">
        <v>188</v>
      </c>
      <c r="B28" s="251">
        <v>4207</v>
      </c>
      <c r="C28" s="251">
        <f t="shared" si="7"/>
        <v>8824</v>
      </c>
      <c r="D28" s="251">
        <f t="shared" si="8"/>
        <v>4491</v>
      </c>
      <c r="E28" s="251">
        <f t="shared" si="9"/>
        <v>4333</v>
      </c>
      <c r="F28" s="251">
        <v>4207</v>
      </c>
      <c r="G28" s="251">
        <f t="shared" si="12"/>
        <v>8782</v>
      </c>
      <c r="H28" s="251">
        <v>4477</v>
      </c>
      <c r="I28" s="251">
        <v>4305</v>
      </c>
      <c r="J28" s="251">
        <f t="shared" si="11"/>
        <v>42</v>
      </c>
      <c r="K28" s="251">
        <v>14</v>
      </c>
      <c r="L28" s="251">
        <v>28</v>
      </c>
      <c r="M28" s="252"/>
    </row>
    <row r="29" spans="1:25" s="218" customFormat="1" ht="23.25" customHeight="1" x14ac:dyDescent="0.25">
      <c r="A29" s="45" t="s">
        <v>192</v>
      </c>
      <c r="B29" s="251">
        <v>2942</v>
      </c>
      <c r="C29" s="251">
        <f t="shared" si="7"/>
        <v>6206</v>
      </c>
      <c r="D29" s="251">
        <f t="shared" si="8"/>
        <v>3184</v>
      </c>
      <c r="E29" s="251">
        <f t="shared" si="9"/>
        <v>3022</v>
      </c>
      <c r="F29" s="251">
        <v>2942</v>
      </c>
      <c r="G29" s="251">
        <f t="shared" si="12"/>
        <v>6171</v>
      </c>
      <c r="H29" s="251">
        <v>3173</v>
      </c>
      <c r="I29" s="251">
        <v>2998</v>
      </c>
      <c r="J29" s="251">
        <f t="shared" si="11"/>
        <v>35</v>
      </c>
      <c r="K29" s="251">
        <v>11</v>
      </c>
      <c r="L29" s="251">
        <v>24</v>
      </c>
      <c r="M29" s="252"/>
    </row>
    <row r="30" spans="1:25" s="218" customFormat="1" ht="23.25" customHeight="1" x14ac:dyDescent="0.25">
      <c r="A30" s="45" t="s">
        <v>135</v>
      </c>
      <c r="B30" s="251">
        <v>4703</v>
      </c>
      <c r="C30" s="251">
        <f t="shared" si="7"/>
        <v>10848</v>
      </c>
      <c r="D30" s="251">
        <f t="shared" si="8"/>
        <v>5479</v>
      </c>
      <c r="E30" s="251">
        <f t="shared" si="9"/>
        <v>5369</v>
      </c>
      <c r="F30" s="251">
        <v>4703</v>
      </c>
      <c r="G30" s="251">
        <f t="shared" si="12"/>
        <v>10802</v>
      </c>
      <c r="H30" s="251">
        <v>5466</v>
      </c>
      <c r="I30" s="251">
        <v>5336</v>
      </c>
      <c r="J30" s="251">
        <f t="shared" si="11"/>
        <v>46</v>
      </c>
      <c r="K30" s="251">
        <v>13</v>
      </c>
      <c r="L30" s="251">
        <v>33</v>
      </c>
      <c r="M30" s="252"/>
    </row>
    <row r="31" spans="1:25" s="218" customFormat="1" ht="23.25" customHeight="1" x14ac:dyDescent="0.25">
      <c r="A31" s="45" t="s">
        <v>133</v>
      </c>
      <c r="B31" s="251">
        <v>4492</v>
      </c>
      <c r="C31" s="251">
        <f t="shared" si="7"/>
        <v>12219</v>
      </c>
      <c r="D31" s="251">
        <f t="shared" si="8"/>
        <v>6154</v>
      </c>
      <c r="E31" s="251">
        <f t="shared" si="9"/>
        <v>6065</v>
      </c>
      <c r="F31" s="251">
        <v>4492</v>
      </c>
      <c r="G31" s="251">
        <f t="shared" si="12"/>
        <v>12058</v>
      </c>
      <c r="H31" s="251">
        <v>6077</v>
      </c>
      <c r="I31" s="251">
        <v>5981</v>
      </c>
      <c r="J31" s="251">
        <f t="shared" si="11"/>
        <v>161</v>
      </c>
      <c r="K31" s="251">
        <v>77</v>
      </c>
      <c r="L31" s="251">
        <v>84</v>
      </c>
      <c r="M31" s="252"/>
    </row>
    <row r="32" spans="1:25" s="218" customFormat="1" ht="23.25" customHeight="1" x14ac:dyDescent="0.25">
      <c r="A32" s="45" t="s">
        <v>130</v>
      </c>
      <c r="B32" s="253">
        <v>10648</v>
      </c>
      <c r="C32" s="251">
        <f t="shared" si="7"/>
        <v>30771</v>
      </c>
      <c r="D32" s="251">
        <f t="shared" si="8"/>
        <v>14919</v>
      </c>
      <c r="E32" s="251">
        <f t="shared" si="9"/>
        <v>15852</v>
      </c>
      <c r="F32" s="253">
        <v>10648</v>
      </c>
      <c r="G32" s="253">
        <f t="shared" si="12"/>
        <v>30577</v>
      </c>
      <c r="H32" s="251">
        <v>14823</v>
      </c>
      <c r="I32" s="251">
        <v>15754</v>
      </c>
      <c r="J32" s="251">
        <f t="shared" si="11"/>
        <v>194</v>
      </c>
      <c r="K32" s="253">
        <v>96</v>
      </c>
      <c r="L32" s="253">
        <v>98</v>
      </c>
      <c r="M32" s="252"/>
    </row>
    <row r="33" spans="1:13" s="218" customFormat="1" ht="23.25" customHeight="1" x14ac:dyDescent="0.25">
      <c r="A33" s="45" t="s">
        <v>222</v>
      </c>
      <c r="B33" s="251">
        <v>10289</v>
      </c>
      <c r="C33" s="251">
        <f t="shared" si="7"/>
        <v>25112</v>
      </c>
      <c r="D33" s="251">
        <f t="shared" si="8"/>
        <v>12380</v>
      </c>
      <c r="E33" s="251">
        <f t="shared" si="9"/>
        <v>12732</v>
      </c>
      <c r="F33" s="251">
        <v>10289</v>
      </c>
      <c r="G33" s="251">
        <f t="shared" si="12"/>
        <v>24994</v>
      </c>
      <c r="H33" s="251">
        <v>12344</v>
      </c>
      <c r="I33" s="251">
        <v>12650</v>
      </c>
      <c r="J33" s="251">
        <f t="shared" si="11"/>
        <v>118</v>
      </c>
      <c r="K33" s="251">
        <v>36</v>
      </c>
      <c r="L33" s="251">
        <v>82</v>
      </c>
      <c r="M33" s="252"/>
    </row>
    <row r="34" spans="1:13" s="218" customFormat="1" ht="23.25" customHeight="1" x14ac:dyDescent="0.25">
      <c r="A34" s="45" t="s">
        <v>189</v>
      </c>
      <c r="B34" s="251">
        <v>11530</v>
      </c>
      <c r="C34" s="251">
        <f t="shared" si="7"/>
        <v>26494</v>
      </c>
      <c r="D34" s="251">
        <f t="shared" si="8"/>
        <v>13017</v>
      </c>
      <c r="E34" s="251">
        <f t="shared" si="9"/>
        <v>13477</v>
      </c>
      <c r="F34" s="251">
        <v>11530</v>
      </c>
      <c r="G34" s="251">
        <f t="shared" si="12"/>
        <v>26378</v>
      </c>
      <c r="H34" s="251">
        <v>12975</v>
      </c>
      <c r="I34" s="251">
        <v>13403</v>
      </c>
      <c r="J34" s="251">
        <f t="shared" si="11"/>
        <v>116</v>
      </c>
      <c r="K34" s="251">
        <v>42</v>
      </c>
      <c r="L34" s="251">
        <v>74</v>
      </c>
      <c r="M34" s="252"/>
    </row>
    <row r="35" spans="1:13" s="218" customFormat="1" ht="23.25" customHeight="1" x14ac:dyDescent="0.25">
      <c r="A35" s="45" t="s">
        <v>201</v>
      </c>
      <c r="B35" s="251">
        <v>7140</v>
      </c>
      <c r="C35" s="251">
        <f t="shared" si="7"/>
        <v>16751</v>
      </c>
      <c r="D35" s="251">
        <f t="shared" si="8"/>
        <v>8074</v>
      </c>
      <c r="E35" s="251">
        <f t="shared" si="9"/>
        <v>8677</v>
      </c>
      <c r="F35" s="251">
        <v>7140</v>
      </c>
      <c r="G35" s="251">
        <f t="shared" si="12"/>
        <v>16661</v>
      </c>
      <c r="H35" s="251">
        <v>8050</v>
      </c>
      <c r="I35" s="251">
        <v>8611</v>
      </c>
      <c r="J35" s="251">
        <f t="shared" si="11"/>
        <v>90</v>
      </c>
      <c r="K35" s="251">
        <v>24</v>
      </c>
      <c r="L35" s="251">
        <v>66</v>
      </c>
      <c r="M35" s="252"/>
    </row>
    <row r="36" spans="1:13" s="218" customFormat="1" ht="23.25" customHeight="1" x14ac:dyDescent="0.25">
      <c r="A36" s="45" t="s">
        <v>198</v>
      </c>
      <c r="B36" s="251">
        <v>4394</v>
      </c>
      <c r="C36" s="251">
        <f t="shared" si="7"/>
        <v>11899</v>
      </c>
      <c r="D36" s="251">
        <f t="shared" si="8"/>
        <v>5994</v>
      </c>
      <c r="E36" s="251">
        <f t="shared" si="9"/>
        <v>5905</v>
      </c>
      <c r="F36" s="251">
        <v>4394</v>
      </c>
      <c r="G36" s="251">
        <f t="shared" si="12"/>
        <v>11867</v>
      </c>
      <c r="H36" s="251">
        <v>5986</v>
      </c>
      <c r="I36" s="251">
        <v>5881</v>
      </c>
      <c r="J36" s="251">
        <f t="shared" si="11"/>
        <v>32</v>
      </c>
      <c r="K36" s="251">
        <v>8</v>
      </c>
      <c r="L36" s="254">
        <v>24</v>
      </c>
      <c r="M36" s="252"/>
    </row>
    <row r="37" spans="1:13" s="218" customFormat="1" ht="23.25" customHeight="1" x14ac:dyDescent="0.25">
      <c r="A37" s="45" t="s">
        <v>206</v>
      </c>
      <c r="B37" s="251">
        <v>4646</v>
      </c>
      <c r="C37" s="251">
        <f t="shared" si="7"/>
        <v>12597</v>
      </c>
      <c r="D37" s="251">
        <f t="shared" si="8"/>
        <v>6304</v>
      </c>
      <c r="E37" s="251">
        <f t="shared" si="9"/>
        <v>6293</v>
      </c>
      <c r="F37" s="251">
        <v>4646</v>
      </c>
      <c r="G37" s="251">
        <f t="shared" si="12"/>
        <v>12570</v>
      </c>
      <c r="H37" s="251">
        <v>6294</v>
      </c>
      <c r="I37" s="251">
        <v>6276</v>
      </c>
      <c r="J37" s="251">
        <f t="shared" si="11"/>
        <v>27</v>
      </c>
      <c r="K37" s="251">
        <v>10</v>
      </c>
      <c r="L37" s="254">
        <v>17</v>
      </c>
      <c r="M37" s="252"/>
    </row>
    <row r="38" spans="1:13" s="218" customFormat="1" ht="23.25" customHeight="1" x14ac:dyDescent="0.25">
      <c r="A38" s="45" t="s">
        <v>202</v>
      </c>
      <c r="B38" s="253">
        <v>7298</v>
      </c>
      <c r="C38" s="251">
        <f t="shared" si="7"/>
        <v>21088</v>
      </c>
      <c r="D38" s="251">
        <f t="shared" si="8"/>
        <v>10290</v>
      </c>
      <c r="E38" s="251">
        <f t="shared" si="9"/>
        <v>10798</v>
      </c>
      <c r="F38" s="253">
        <v>7298</v>
      </c>
      <c r="G38" s="253">
        <f t="shared" si="12"/>
        <v>21034</v>
      </c>
      <c r="H38" s="251">
        <v>10273</v>
      </c>
      <c r="I38" s="251">
        <v>10761</v>
      </c>
      <c r="J38" s="251">
        <f t="shared" si="11"/>
        <v>54</v>
      </c>
      <c r="K38" s="253">
        <v>17</v>
      </c>
      <c r="L38" s="253">
        <v>37</v>
      </c>
      <c r="M38" s="252"/>
    </row>
    <row r="39" spans="1:13" s="218" customFormat="1" ht="23.25" customHeight="1" x14ac:dyDescent="0.25">
      <c r="A39" s="45" t="s">
        <v>134</v>
      </c>
      <c r="B39" s="253">
        <v>2802</v>
      </c>
      <c r="C39" s="251">
        <f t="shared" si="7"/>
        <v>6932</v>
      </c>
      <c r="D39" s="251">
        <f t="shared" si="8"/>
        <v>3648</v>
      </c>
      <c r="E39" s="251">
        <f t="shared" si="9"/>
        <v>3284</v>
      </c>
      <c r="F39" s="253">
        <v>2802</v>
      </c>
      <c r="G39" s="253">
        <f t="shared" si="12"/>
        <v>6808</v>
      </c>
      <c r="H39" s="251">
        <v>3546</v>
      </c>
      <c r="I39" s="251">
        <v>3262</v>
      </c>
      <c r="J39" s="251">
        <f t="shared" si="11"/>
        <v>124</v>
      </c>
      <c r="K39" s="253">
        <v>102</v>
      </c>
      <c r="L39" s="253">
        <v>22</v>
      </c>
      <c r="M39" s="252"/>
    </row>
    <row r="40" spans="1:13" s="218" customFormat="1" ht="23.25" customHeight="1" x14ac:dyDescent="0.25">
      <c r="A40" s="45" t="s">
        <v>191</v>
      </c>
      <c r="B40" s="253">
        <v>8895</v>
      </c>
      <c r="C40" s="251">
        <f t="shared" si="7"/>
        <v>25101</v>
      </c>
      <c r="D40" s="251">
        <f t="shared" si="8"/>
        <v>12026</v>
      </c>
      <c r="E40" s="251">
        <f t="shared" si="9"/>
        <v>13075</v>
      </c>
      <c r="F40" s="253">
        <v>8895</v>
      </c>
      <c r="G40" s="253">
        <f t="shared" si="12"/>
        <v>24983</v>
      </c>
      <c r="H40" s="251">
        <v>11991</v>
      </c>
      <c r="I40" s="251">
        <v>12992</v>
      </c>
      <c r="J40" s="251">
        <f t="shared" si="11"/>
        <v>118</v>
      </c>
      <c r="K40" s="253">
        <v>35</v>
      </c>
      <c r="L40" s="253">
        <v>83</v>
      </c>
      <c r="M40" s="252"/>
    </row>
    <row r="41" spans="1:13" s="218" customFormat="1" ht="23.25" customHeight="1" x14ac:dyDescent="0.25">
      <c r="A41" s="45" t="s">
        <v>224</v>
      </c>
      <c r="B41" s="253">
        <v>9406</v>
      </c>
      <c r="C41" s="251">
        <f t="shared" si="7"/>
        <v>29849</v>
      </c>
      <c r="D41" s="251">
        <f t="shared" si="8"/>
        <v>14613</v>
      </c>
      <c r="E41" s="251">
        <f t="shared" si="9"/>
        <v>15236</v>
      </c>
      <c r="F41" s="253">
        <v>9406</v>
      </c>
      <c r="G41" s="253">
        <f t="shared" si="12"/>
        <v>29807</v>
      </c>
      <c r="H41" s="251">
        <v>14597</v>
      </c>
      <c r="I41" s="251">
        <v>15210</v>
      </c>
      <c r="J41" s="251">
        <f t="shared" si="11"/>
        <v>42</v>
      </c>
      <c r="K41" s="253">
        <v>16</v>
      </c>
      <c r="L41" s="253">
        <v>26</v>
      </c>
      <c r="M41" s="252"/>
    </row>
    <row r="42" spans="1:13" s="218" customFormat="1" ht="23.25" customHeight="1" x14ac:dyDescent="0.25">
      <c r="A42" s="45" t="s">
        <v>143</v>
      </c>
      <c r="B42" s="253">
        <v>14792</v>
      </c>
      <c r="C42" s="251">
        <f t="shared" si="7"/>
        <v>42722</v>
      </c>
      <c r="D42" s="251">
        <f t="shared" si="8"/>
        <v>20782</v>
      </c>
      <c r="E42" s="251">
        <f t="shared" si="9"/>
        <v>21940</v>
      </c>
      <c r="F42" s="253">
        <v>14792</v>
      </c>
      <c r="G42" s="253">
        <f t="shared" si="12"/>
        <v>42581</v>
      </c>
      <c r="H42" s="251">
        <v>20716</v>
      </c>
      <c r="I42" s="251">
        <v>21865</v>
      </c>
      <c r="J42" s="251">
        <f t="shared" si="11"/>
        <v>141</v>
      </c>
      <c r="K42" s="253">
        <v>66</v>
      </c>
      <c r="L42" s="253">
        <v>75</v>
      </c>
      <c r="M42" s="252"/>
    </row>
    <row r="43" spans="1:13" s="218" customFormat="1" ht="24" customHeight="1" x14ac:dyDescent="0.25">
      <c r="A43" s="46" t="s">
        <v>128</v>
      </c>
      <c r="B43" s="208">
        <v>6234</v>
      </c>
      <c r="C43" s="208">
        <f t="shared" si="7"/>
        <v>18444</v>
      </c>
      <c r="D43" s="208">
        <f t="shared" si="8"/>
        <v>8926</v>
      </c>
      <c r="E43" s="208">
        <f t="shared" si="9"/>
        <v>9518</v>
      </c>
      <c r="F43" s="208">
        <v>6234</v>
      </c>
      <c r="G43" s="208">
        <f t="shared" si="12"/>
        <v>18399</v>
      </c>
      <c r="H43" s="208">
        <v>8907</v>
      </c>
      <c r="I43" s="208">
        <v>9492</v>
      </c>
      <c r="J43" s="208">
        <f t="shared" si="11"/>
        <v>45</v>
      </c>
      <c r="K43" s="208">
        <v>19</v>
      </c>
      <c r="L43" s="208">
        <v>26</v>
      </c>
      <c r="M43" s="252"/>
    </row>
    <row r="44" spans="1:13" s="53" customFormat="1" ht="15.75" x14ac:dyDescent="0.25">
      <c r="A44" s="104"/>
      <c r="B44" s="104"/>
      <c r="C44" s="104"/>
      <c r="D44" s="104"/>
      <c r="E44" s="104"/>
      <c r="G44" s="104"/>
      <c r="J44" s="104"/>
      <c r="K44" s="104"/>
      <c r="L44" s="104"/>
    </row>
    <row r="45" spans="1:13" s="53" customFormat="1" ht="15.75" x14ac:dyDescent="0.25">
      <c r="A45" s="104"/>
      <c r="B45" s="104"/>
      <c r="C45" s="104"/>
      <c r="D45" s="104"/>
      <c r="E45" s="104"/>
      <c r="G45" s="104"/>
      <c r="J45" s="104"/>
      <c r="K45" s="104"/>
      <c r="L45" s="104"/>
    </row>
    <row r="46" spans="1:13" s="53" customFormat="1" ht="15.75" x14ac:dyDescent="0.25">
      <c r="A46" s="104"/>
      <c r="B46" s="104"/>
      <c r="C46" s="104"/>
      <c r="D46" s="104"/>
      <c r="E46" s="104"/>
      <c r="G46" s="104"/>
      <c r="J46" s="104"/>
      <c r="K46" s="104"/>
      <c r="L46" s="104"/>
    </row>
    <row r="47" spans="1:13" s="53" customFormat="1" ht="18" x14ac:dyDescent="0.25">
      <c r="A47" s="685" t="s">
        <v>286</v>
      </c>
      <c r="B47" s="685"/>
      <c r="C47" s="685"/>
      <c r="D47" s="104"/>
      <c r="E47" s="104"/>
      <c r="G47" s="104"/>
      <c r="J47" s="104"/>
      <c r="K47" s="104"/>
      <c r="L47" s="104"/>
    </row>
    <row r="48" spans="1:13" s="219" customFormat="1" ht="15.75" x14ac:dyDescent="0.15">
      <c r="A48" s="650" t="s">
        <v>20</v>
      </c>
      <c r="B48" s="652" t="s">
        <v>169</v>
      </c>
      <c r="C48" s="653"/>
      <c r="D48" s="653"/>
      <c r="E48" s="654"/>
      <c r="F48" s="659" t="s">
        <v>318</v>
      </c>
      <c r="G48" s="660"/>
      <c r="H48" s="660"/>
      <c r="I48" s="661"/>
      <c r="J48" s="652" t="s">
        <v>2</v>
      </c>
      <c r="K48" s="653"/>
      <c r="L48" s="653"/>
    </row>
    <row r="49" spans="1:12" s="219" customFormat="1" ht="15.75" x14ac:dyDescent="0.15">
      <c r="A49" s="683"/>
      <c r="B49" s="657" t="s">
        <v>193</v>
      </c>
      <c r="C49" s="652" t="s">
        <v>324</v>
      </c>
      <c r="D49" s="653"/>
      <c r="E49" s="654"/>
      <c r="F49" s="686" t="s">
        <v>165</v>
      </c>
      <c r="G49" s="652" t="s">
        <v>175</v>
      </c>
      <c r="H49" s="653"/>
      <c r="I49" s="654"/>
      <c r="J49" s="652" t="s">
        <v>175</v>
      </c>
      <c r="K49" s="653"/>
      <c r="L49" s="653"/>
    </row>
    <row r="50" spans="1:12" s="219" customFormat="1" ht="15.75" x14ac:dyDescent="0.15">
      <c r="A50" s="651"/>
      <c r="B50" s="658"/>
      <c r="C50" s="106" t="s">
        <v>11</v>
      </c>
      <c r="D50" s="106" t="s">
        <v>9</v>
      </c>
      <c r="E50" s="106" t="s">
        <v>10</v>
      </c>
      <c r="F50" s="687"/>
      <c r="G50" s="106" t="s">
        <v>11</v>
      </c>
      <c r="H50" s="141" t="s">
        <v>9</v>
      </c>
      <c r="I50" s="141" t="s">
        <v>10</v>
      </c>
      <c r="J50" s="106" t="s">
        <v>11</v>
      </c>
      <c r="K50" s="106" t="s">
        <v>9</v>
      </c>
      <c r="L50" s="107" t="s">
        <v>10</v>
      </c>
    </row>
    <row r="51" spans="1:12" s="258" customFormat="1" ht="21.75" customHeight="1" x14ac:dyDescent="0.25">
      <c r="A51" s="255">
        <v>2013</v>
      </c>
      <c r="B51" s="256">
        <v>83402</v>
      </c>
      <c r="C51" s="256">
        <v>217445</v>
      </c>
      <c r="D51" s="256">
        <v>105308</v>
      </c>
      <c r="E51" s="256">
        <v>112137</v>
      </c>
      <c r="F51" s="257">
        <v>83402</v>
      </c>
      <c r="G51" s="256">
        <v>216254</v>
      </c>
      <c r="H51" s="257">
        <v>104891</v>
      </c>
      <c r="I51" s="257">
        <v>111363</v>
      </c>
      <c r="J51" s="256">
        <v>1191</v>
      </c>
      <c r="K51" s="256">
        <v>417</v>
      </c>
      <c r="L51" s="256">
        <v>774</v>
      </c>
    </row>
    <row r="52" spans="1:12" s="53" customFormat="1" ht="21.75" customHeight="1" x14ac:dyDescent="0.25">
      <c r="A52" s="259" t="s">
        <v>59</v>
      </c>
      <c r="B52" s="260">
        <v>3708</v>
      </c>
      <c r="C52" s="260">
        <v>9160</v>
      </c>
      <c r="D52" s="260">
        <v>4390</v>
      </c>
      <c r="E52" s="260">
        <v>4770</v>
      </c>
      <c r="F52" s="261">
        <v>3708</v>
      </c>
      <c r="G52" s="260">
        <v>9106</v>
      </c>
      <c r="H52" s="261">
        <v>4377</v>
      </c>
      <c r="I52" s="261">
        <v>4729</v>
      </c>
      <c r="J52" s="260">
        <v>54</v>
      </c>
      <c r="K52" s="260">
        <v>13</v>
      </c>
      <c r="L52" s="260">
        <v>41</v>
      </c>
    </row>
    <row r="53" spans="1:12" s="53" customFormat="1" ht="21.75" customHeight="1" x14ac:dyDescent="0.25">
      <c r="A53" s="259" t="s">
        <v>226</v>
      </c>
      <c r="B53" s="260">
        <v>3347</v>
      </c>
      <c r="C53" s="260">
        <v>8646</v>
      </c>
      <c r="D53" s="260">
        <v>4182</v>
      </c>
      <c r="E53" s="260">
        <v>4464</v>
      </c>
      <c r="F53" s="261">
        <v>3347</v>
      </c>
      <c r="G53" s="260">
        <v>8610</v>
      </c>
      <c r="H53" s="261">
        <v>4177</v>
      </c>
      <c r="I53" s="261">
        <v>4433</v>
      </c>
      <c r="J53" s="260">
        <v>36</v>
      </c>
      <c r="K53" s="260">
        <v>5</v>
      </c>
      <c r="L53" s="260">
        <v>31</v>
      </c>
    </row>
    <row r="54" spans="1:12" s="53" customFormat="1" ht="21.75" customHeight="1" x14ac:dyDescent="0.25">
      <c r="A54" s="259" t="s">
        <v>270</v>
      </c>
      <c r="B54" s="260">
        <v>4481</v>
      </c>
      <c r="C54" s="260">
        <v>11456</v>
      </c>
      <c r="D54" s="260">
        <v>5511</v>
      </c>
      <c r="E54" s="260">
        <v>5945</v>
      </c>
      <c r="F54" s="261">
        <v>4481</v>
      </c>
      <c r="G54" s="260">
        <v>11425</v>
      </c>
      <c r="H54" s="261">
        <v>5505</v>
      </c>
      <c r="I54" s="261">
        <v>5920</v>
      </c>
      <c r="J54" s="260">
        <v>31</v>
      </c>
      <c r="K54" s="260">
        <v>6</v>
      </c>
      <c r="L54" s="260">
        <v>25</v>
      </c>
    </row>
    <row r="55" spans="1:12" s="53" customFormat="1" ht="21.75" customHeight="1" x14ac:dyDescent="0.25">
      <c r="A55" s="259" t="s">
        <v>225</v>
      </c>
      <c r="B55" s="260">
        <v>6873</v>
      </c>
      <c r="C55" s="260">
        <v>17086</v>
      </c>
      <c r="D55" s="260">
        <v>8163</v>
      </c>
      <c r="E55" s="260">
        <v>8923</v>
      </c>
      <c r="F55" s="261">
        <v>6873</v>
      </c>
      <c r="G55" s="260">
        <v>16971</v>
      </c>
      <c r="H55" s="261">
        <v>8122</v>
      </c>
      <c r="I55" s="261">
        <v>8849</v>
      </c>
      <c r="J55" s="260">
        <v>115</v>
      </c>
      <c r="K55" s="260">
        <v>41</v>
      </c>
      <c r="L55" s="260">
        <v>74</v>
      </c>
    </row>
    <row r="56" spans="1:12" s="53" customFormat="1" ht="21.75" customHeight="1" x14ac:dyDescent="0.25">
      <c r="A56" s="259" t="s">
        <v>190</v>
      </c>
      <c r="B56" s="260">
        <v>8937</v>
      </c>
      <c r="C56" s="260">
        <v>29250</v>
      </c>
      <c r="D56" s="260">
        <v>13768</v>
      </c>
      <c r="E56" s="260">
        <v>15482</v>
      </c>
      <c r="F56" s="261">
        <v>8937</v>
      </c>
      <c r="G56" s="260">
        <v>29195</v>
      </c>
      <c r="H56" s="261">
        <v>13739</v>
      </c>
      <c r="I56" s="261">
        <v>15456</v>
      </c>
      <c r="J56" s="260">
        <v>55</v>
      </c>
      <c r="K56" s="260">
        <v>29</v>
      </c>
      <c r="L56" s="260">
        <v>26</v>
      </c>
    </row>
    <row r="57" spans="1:12" s="53" customFormat="1" ht="21.75" customHeight="1" x14ac:dyDescent="0.25">
      <c r="A57" s="259" t="s">
        <v>63</v>
      </c>
      <c r="B57" s="260">
        <v>3001</v>
      </c>
      <c r="C57" s="260">
        <v>5726</v>
      </c>
      <c r="D57" s="260">
        <v>2949</v>
      </c>
      <c r="E57" s="260">
        <v>2777</v>
      </c>
      <c r="F57" s="261">
        <v>3001</v>
      </c>
      <c r="G57" s="260">
        <v>5694</v>
      </c>
      <c r="H57" s="261">
        <v>2940</v>
      </c>
      <c r="I57" s="261">
        <v>2754</v>
      </c>
      <c r="J57" s="260">
        <v>32</v>
      </c>
      <c r="K57" s="260">
        <v>9</v>
      </c>
      <c r="L57" s="260">
        <v>23</v>
      </c>
    </row>
    <row r="58" spans="1:12" s="53" customFormat="1" ht="21.75" customHeight="1" x14ac:dyDescent="0.25">
      <c r="A58" s="259" t="s">
        <v>56</v>
      </c>
      <c r="B58" s="260">
        <v>4878</v>
      </c>
      <c r="C58" s="260">
        <v>9815</v>
      </c>
      <c r="D58" s="260">
        <v>4999</v>
      </c>
      <c r="E58" s="260">
        <v>4816</v>
      </c>
      <c r="F58" s="261">
        <v>4878</v>
      </c>
      <c r="G58" s="260">
        <v>9758</v>
      </c>
      <c r="H58" s="261">
        <v>4986</v>
      </c>
      <c r="I58" s="261">
        <v>4772</v>
      </c>
      <c r="J58" s="260">
        <v>57</v>
      </c>
      <c r="K58" s="260">
        <v>13</v>
      </c>
      <c r="L58" s="260">
        <v>44</v>
      </c>
    </row>
    <row r="59" spans="1:12" s="53" customFormat="1" ht="21.75" customHeight="1" x14ac:dyDescent="0.25">
      <c r="A59" s="259" t="s">
        <v>194</v>
      </c>
      <c r="B59" s="260">
        <v>4867</v>
      </c>
      <c r="C59" s="260">
        <v>10962</v>
      </c>
      <c r="D59" s="260">
        <v>5549</v>
      </c>
      <c r="E59" s="260">
        <v>5413</v>
      </c>
      <c r="F59" s="261">
        <v>4867</v>
      </c>
      <c r="G59" s="260">
        <v>10897</v>
      </c>
      <c r="H59" s="261">
        <v>5529</v>
      </c>
      <c r="I59" s="261">
        <v>5368</v>
      </c>
      <c r="J59" s="260">
        <v>65</v>
      </c>
      <c r="K59" s="260">
        <v>20</v>
      </c>
      <c r="L59" s="260">
        <v>45</v>
      </c>
    </row>
    <row r="60" spans="1:12" s="53" customFormat="1" ht="21.75" customHeight="1" x14ac:dyDescent="0.25">
      <c r="A60" s="259" t="s">
        <v>180</v>
      </c>
      <c r="B60" s="260">
        <v>3607</v>
      </c>
      <c r="C60" s="260">
        <v>8288</v>
      </c>
      <c r="D60" s="260">
        <v>4133</v>
      </c>
      <c r="E60" s="260">
        <v>4155</v>
      </c>
      <c r="F60" s="261">
        <v>3607</v>
      </c>
      <c r="G60" s="260">
        <v>8264</v>
      </c>
      <c r="H60" s="261">
        <v>4127</v>
      </c>
      <c r="I60" s="261">
        <v>4137</v>
      </c>
      <c r="J60" s="260">
        <v>24</v>
      </c>
      <c r="K60" s="260">
        <v>6</v>
      </c>
      <c r="L60" s="260">
        <v>18</v>
      </c>
    </row>
    <row r="61" spans="1:12" s="53" customFormat="1" ht="21.75" customHeight="1" x14ac:dyDescent="0.25">
      <c r="A61" s="259" t="s">
        <v>182</v>
      </c>
      <c r="B61" s="260">
        <v>4984</v>
      </c>
      <c r="C61" s="260">
        <v>13499</v>
      </c>
      <c r="D61" s="260">
        <v>6440</v>
      </c>
      <c r="E61" s="260">
        <v>7059</v>
      </c>
      <c r="F61" s="261">
        <v>4984</v>
      </c>
      <c r="G61" s="260">
        <v>13445</v>
      </c>
      <c r="H61" s="261">
        <v>6423</v>
      </c>
      <c r="I61" s="261">
        <v>7022</v>
      </c>
      <c r="J61" s="260">
        <v>54</v>
      </c>
      <c r="K61" s="260">
        <v>17</v>
      </c>
      <c r="L61" s="260">
        <v>37</v>
      </c>
    </row>
    <row r="62" spans="1:12" s="53" customFormat="1" ht="21.75" customHeight="1" x14ac:dyDescent="0.25">
      <c r="A62" s="259" t="s">
        <v>210</v>
      </c>
      <c r="B62" s="260">
        <v>2652</v>
      </c>
      <c r="C62" s="260">
        <v>5533</v>
      </c>
      <c r="D62" s="260">
        <v>2803</v>
      </c>
      <c r="E62" s="260">
        <v>2730</v>
      </c>
      <c r="F62" s="261">
        <v>2652</v>
      </c>
      <c r="G62" s="260">
        <v>5504</v>
      </c>
      <c r="H62" s="261">
        <v>2797</v>
      </c>
      <c r="I62" s="261">
        <v>2707</v>
      </c>
      <c r="J62" s="260">
        <v>29</v>
      </c>
      <c r="K62" s="260">
        <v>6</v>
      </c>
      <c r="L62" s="260">
        <v>23</v>
      </c>
    </row>
    <row r="63" spans="1:12" s="53" customFormat="1" ht="21.75" customHeight="1" x14ac:dyDescent="0.25">
      <c r="A63" s="259" t="s">
        <v>152</v>
      </c>
      <c r="B63" s="260">
        <v>7646</v>
      </c>
      <c r="C63" s="260">
        <v>20137</v>
      </c>
      <c r="D63" s="260">
        <v>9856</v>
      </c>
      <c r="E63" s="260">
        <v>10281</v>
      </c>
      <c r="F63" s="261">
        <v>7646</v>
      </c>
      <c r="G63" s="260">
        <v>20025</v>
      </c>
      <c r="H63" s="261">
        <v>9819</v>
      </c>
      <c r="I63" s="261">
        <v>10206</v>
      </c>
      <c r="J63" s="260">
        <v>112</v>
      </c>
      <c r="K63" s="260">
        <v>37</v>
      </c>
      <c r="L63" s="260">
        <v>75</v>
      </c>
    </row>
    <row r="64" spans="1:12" s="53" customFormat="1" ht="21.75" customHeight="1" x14ac:dyDescent="0.25">
      <c r="A64" s="259" t="s">
        <v>150</v>
      </c>
      <c r="B64" s="260">
        <v>4182</v>
      </c>
      <c r="C64" s="260">
        <v>10357</v>
      </c>
      <c r="D64" s="260">
        <v>5151</v>
      </c>
      <c r="E64" s="260">
        <v>5206</v>
      </c>
      <c r="F64" s="261">
        <v>4182</v>
      </c>
      <c r="G64" s="260">
        <v>10340</v>
      </c>
      <c r="H64" s="261">
        <v>5149</v>
      </c>
      <c r="I64" s="261">
        <v>5191</v>
      </c>
      <c r="J64" s="260">
        <v>17</v>
      </c>
      <c r="K64" s="260">
        <v>2</v>
      </c>
      <c r="L64" s="260">
        <v>15</v>
      </c>
    </row>
    <row r="65" spans="1:12" s="53" customFormat="1" ht="21.75" customHeight="1" x14ac:dyDescent="0.25">
      <c r="A65" s="259" t="s">
        <v>62</v>
      </c>
      <c r="B65" s="260">
        <v>15054</v>
      </c>
      <c r="C65" s="260">
        <v>44809</v>
      </c>
      <c r="D65" s="260">
        <v>21203</v>
      </c>
      <c r="E65" s="260">
        <v>23606</v>
      </c>
      <c r="F65" s="261">
        <v>15054</v>
      </c>
      <c r="G65" s="260">
        <v>44396</v>
      </c>
      <c r="H65" s="261">
        <v>21024</v>
      </c>
      <c r="I65" s="261">
        <v>23372</v>
      </c>
      <c r="J65" s="260">
        <v>413</v>
      </c>
      <c r="K65" s="260">
        <v>179</v>
      </c>
      <c r="L65" s="260">
        <v>234</v>
      </c>
    </row>
    <row r="66" spans="1:12" s="53" customFormat="1" ht="21.75" customHeight="1" x14ac:dyDescent="0.25">
      <c r="A66" s="259" t="s">
        <v>61</v>
      </c>
      <c r="B66" s="260">
        <v>2361</v>
      </c>
      <c r="C66" s="260">
        <v>6480</v>
      </c>
      <c r="D66" s="260">
        <v>3191</v>
      </c>
      <c r="E66" s="260">
        <v>3289</v>
      </c>
      <c r="F66" s="261">
        <v>2361</v>
      </c>
      <c r="G66" s="260">
        <v>6434</v>
      </c>
      <c r="H66" s="261">
        <v>3170</v>
      </c>
      <c r="I66" s="261">
        <v>3264</v>
      </c>
      <c r="J66" s="260">
        <v>46</v>
      </c>
      <c r="K66" s="260">
        <v>21</v>
      </c>
      <c r="L66" s="260">
        <v>25</v>
      </c>
    </row>
    <row r="67" spans="1:12" s="53" customFormat="1" ht="21.75" customHeight="1" x14ac:dyDescent="0.25">
      <c r="A67" s="262" t="s">
        <v>60</v>
      </c>
      <c r="B67" s="263">
        <v>2824</v>
      </c>
      <c r="C67" s="263">
        <v>6241</v>
      </c>
      <c r="D67" s="263">
        <v>3020</v>
      </c>
      <c r="E67" s="263">
        <v>3221</v>
      </c>
      <c r="F67" s="264">
        <v>2824</v>
      </c>
      <c r="G67" s="263">
        <v>6190</v>
      </c>
      <c r="H67" s="264">
        <v>3007</v>
      </c>
      <c r="I67" s="264">
        <v>3183</v>
      </c>
      <c r="J67" s="263">
        <v>51</v>
      </c>
      <c r="K67" s="263">
        <v>13</v>
      </c>
      <c r="L67" s="263">
        <v>38</v>
      </c>
    </row>
    <row r="69" spans="1:12" s="47" customFormat="1" ht="20.100000000000001" customHeight="1" x14ac:dyDescent="0.2">
      <c r="A69" s="681" t="s">
        <v>287</v>
      </c>
      <c r="B69" s="681"/>
      <c r="C69" s="681"/>
      <c r="E69" s="48"/>
    </row>
    <row r="70" spans="1:12" s="104" customFormat="1" ht="16.5" customHeight="1" x14ac:dyDescent="0.25">
      <c r="A70" s="650" t="s">
        <v>46</v>
      </c>
      <c r="B70" s="684" t="s">
        <v>169</v>
      </c>
      <c r="C70" s="684"/>
      <c r="D70" s="684"/>
      <c r="E70" s="684"/>
      <c r="F70" s="684" t="s">
        <v>318</v>
      </c>
      <c r="G70" s="684"/>
      <c r="H70" s="684"/>
      <c r="I70" s="684"/>
      <c r="J70" s="684" t="s">
        <v>2</v>
      </c>
      <c r="K70" s="684"/>
      <c r="L70" s="652"/>
    </row>
    <row r="71" spans="1:12" s="104" customFormat="1" ht="16.5" customHeight="1" x14ac:dyDescent="0.25">
      <c r="A71" s="683"/>
      <c r="B71" s="684" t="s">
        <v>193</v>
      </c>
      <c r="C71" s="684" t="s">
        <v>324</v>
      </c>
      <c r="D71" s="684"/>
      <c r="E71" s="684"/>
      <c r="F71" s="684" t="s">
        <v>165</v>
      </c>
      <c r="G71" s="684" t="s">
        <v>175</v>
      </c>
      <c r="H71" s="684"/>
      <c r="I71" s="684"/>
      <c r="J71" s="684" t="s">
        <v>175</v>
      </c>
      <c r="K71" s="684"/>
      <c r="L71" s="652"/>
    </row>
    <row r="72" spans="1:12" s="104" customFormat="1" ht="16.5" customHeight="1" x14ac:dyDescent="0.25">
      <c r="A72" s="651"/>
      <c r="B72" s="684"/>
      <c r="C72" s="106" t="s">
        <v>11</v>
      </c>
      <c r="D72" s="106" t="s">
        <v>9</v>
      </c>
      <c r="E72" s="106" t="s">
        <v>10</v>
      </c>
      <c r="F72" s="684"/>
      <c r="G72" s="106" t="s">
        <v>11</v>
      </c>
      <c r="H72" s="106" t="s">
        <v>9</v>
      </c>
      <c r="I72" s="106" t="s">
        <v>10</v>
      </c>
      <c r="J72" s="106" t="s">
        <v>11</v>
      </c>
      <c r="K72" s="106" t="s">
        <v>9</v>
      </c>
      <c r="L72" s="107" t="s">
        <v>10</v>
      </c>
    </row>
    <row r="73" spans="1:12" s="267" customFormat="1" ht="16.5" customHeight="1" x14ac:dyDescent="0.25">
      <c r="A73" s="265">
        <v>2013</v>
      </c>
      <c r="B73" s="266">
        <f t="shared" ref="B73:L73" si="13">SUM(B74:B100)</f>
        <v>173165</v>
      </c>
      <c r="C73" s="266">
        <f t="shared" si="13"/>
        <v>449652</v>
      </c>
      <c r="D73" s="266">
        <f t="shared" si="13"/>
        <v>223281</v>
      </c>
      <c r="E73" s="266">
        <f t="shared" si="13"/>
        <v>226371</v>
      </c>
      <c r="F73" s="266">
        <f t="shared" si="13"/>
        <v>173165</v>
      </c>
      <c r="G73" s="266">
        <f t="shared" si="13"/>
        <v>445489</v>
      </c>
      <c r="H73" s="266">
        <f t="shared" si="13"/>
        <v>221433</v>
      </c>
      <c r="I73" s="266">
        <f t="shared" si="13"/>
        <v>224056</v>
      </c>
      <c r="J73" s="266">
        <f t="shared" si="13"/>
        <v>4163</v>
      </c>
      <c r="K73" s="266">
        <f t="shared" si="13"/>
        <v>1848</v>
      </c>
      <c r="L73" s="266">
        <f t="shared" si="13"/>
        <v>2315</v>
      </c>
    </row>
    <row r="74" spans="1:12" s="273" customFormat="1" ht="16.5" customHeight="1" x14ac:dyDescent="0.25">
      <c r="A74" s="268" t="s">
        <v>163</v>
      </c>
      <c r="B74" s="269">
        <v>1975</v>
      </c>
      <c r="C74" s="270">
        <f t="shared" ref="C74:C100" si="14">SUM(D74:E74)</f>
        <v>3731</v>
      </c>
      <c r="D74" s="270">
        <f t="shared" ref="D74:D100" si="15">H74+K74</f>
        <v>2033</v>
      </c>
      <c r="E74" s="270">
        <f t="shared" ref="E74:E100" si="16">I74+L74</f>
        <v>1698</v>
      </c>
      <c r="F74" s="269">
        <v>1975</v>
      </c>
      <c r="G74" s="270">
        <f t="shared" ref="G74:G100" si="17">SUM(H74:I74)</f>
        <v>3699</v>
      </c>
      <c r="H74" s="271">
        <v>2016</v>
      </c>
      <c r="I74" s="271">
        <v>1683</v>
      </c>
      <c r="J74" s="270">
        <f t="shared" ref="J74:J100" si="18">SUM(K74:L74)</f>
        <v>32</v>
      </c>
      <c r="K74" s="272">
        <v>17</v>
      </c>
      <c r="L74" s="272">
        <v>15</v>
      </c>
    </row>
    <row r="75" spans="1:12" s="273" customFormat="1" ht="16.5" customHeight="1" x14ac:dyDescent="0.25">
      <c r="A75" s="268" t="s">
        <v>259</v>
      </c>
      <c r="B75" s="269">
        <v>4128</v>
      </c>
      <c r="C75" s="270">
        <f t="shared" si="14"/>
        <v>9080</v>
      </c>
      <c r="D75" s="270">
        <f t="shared" si="15"/>
        <v>4614</v>
      </c>
      <c r="E75" s="270">
        <f t="shared" si="16"/>
        <v>4466</v>
      </c>
      <c r="F75" s="269">
        <v>4128</v>
      </c>
      <c r="G75" s="270">
        <f t="shared" si="17"/>
        <v>9018</v>
      </c>
      <c r="H75" s="271">
        <v>4593</v>
      </c>
      <c r="I75" s="271">
        <v>4425</v>
      </c>
      <c r="J75" s="270">
        <f t="shared" si="18"/>
        <v>62</v>
      </c>
      <c r="K75" s="272">
        <v>21</v>
      </c>
      <c r="L75" s="272">
        <v>41</v>
      </c>
    </row>
    <row r="76" spans="1:12" s="273" customFormat="1" ht="16.5" customHeight="1" x14ac:dyDescent="0.25">
      <c r="A76" s="268" t="s">
        <v>154</v>
      </c>
      <c r="B76" s="269">
        <v>2930</v>
      </c>
      <c r="C76" s="270">
        <f t="shared" si="14"/>
        <v>5910</v>
      </c>
      <c r="D76" s="270">
        <f t="shared" si="15"/>
        <v>3030</v>
      </c>
      <c r="E76" s="270">
        <f t="shared" si="16"/>
        <v>2880</v>
      </c>
      <c r="F76" s="269">
        <v>2930</v>
      </c>
      <c r="G76" s="270">
        <f t="shared" si="17"/>
        <v>5875</v>
      </c>
      <c r="H76" s="271">
        <v>3025</v>
      </c>
      <c r="I76" s="271">
        <v>2850</v>
      </c>
      <c r="J76" s="270">
        <f t="shared" si="18"/>
        <v>35</v>
      </c>
      <c r="K76" s="272">
        <v>5</v>
      </c>
      <c r="L76" s="272">
        <v>30</v>
      </c>
    </row>
    <row r="77" spans="1:12" s="273" customFormat="1" ht="16.5" customHeight="1" x14ac:dyDescent="0.25">
      <c r="A77" s="268" t="s">
        <v>110</v>
      </c>
      <c r="B77" s="269">
        <v>2173</v>
      </c>
      <c r="C77" s="270">
        <f t="shared" si="14"/>
        <v>4064</v>
      </c>
      <c r="D77" s="270">
        <f t="shared" si="15"/>
        <v>2135</v>
      </c>
      <c r="E77" s="270">
        <f t="shared" si="16"/>
        <v>1929</v>
      </c>
      <c r="F77" s="269">
        <v>2173</v>
      </c>
      <c r="G77" s="270">
        <f t="shared" si="17"/>
        <v>4040</v>
      </c>
      <c r="H77" s="271">
        <v>2124</v>
      </c>
      <c r="I77" s="271">
        <v>1916</v>
      </c>
      <c r="J77" s="270">
        <f t="shared" si="18"/>
        <v>24</v>
      </c>
      <c r="K77" s="272">
        <v>11</v>
      </c>
      <c r="L77" s="272">
        <v>13</v>
      </c>
    </row>
    <row r="78" spans="1:12" s="273" customFormat="1" ht="16.5" customHeight="1" x14ac:dyDescent="0.25">
      <c r="A78" s="268" t="s">
        <v>109</v>
      </c>
      <c r="B78" s="269">
        <v>4297</v>
      </c>
      <c r="C78" s="270">
        <f t="shared" si="14"/>
        <v>10272</v>
      </c>
      <c r="D78" s="270">
        <f t="shared" si="15"/>
        <v>5198</v>
      </c>
      <c r="E78" s="270">
        <f t="shared" si="16"/>
        <v>5074</v>
      </c>
      <c r="F78" s="269">
        <v>4297</v>
      </c>
      <c r="G78" s="270">
        <f t="shared" si="17"/>
        <v>10195</v>
      </c>
      <c r="H78" s="271">
        <v>5180</v>
      </c>
      <c r="I78" s="271">
        <v>5015</v>
      </c>
      <c r="J78" s="270">
        <f t="shared" si="18"/>
        <v>77</v>
      </c>
      <c r="K78" s="272">
        <v>18</v>
      </c>
      <c r="L78" s="272">
        <v>59</v>
      </c>
    </row>
    <row r="79" spans="1:12" s="273" customFormat="1" ht="16.5" customHeight="1" x14ac:dyDescent="0.25">
      <c r="A79" s="268" t="s">
        <v>108</v>
      </c>
      <c r="B79" s="269">
        <v>5968</v>
      </c>
      <c r="C79" s="270">
        <f t="shared" si="14"/>
        <v>12208</v>
      </c>
      <c r="D79" s="270">
        <f t="shared" si="15"/>
        <v>6369</v>
      </c>
      <c r="E79" s="270">
        <f t="shared" si="16"/>
        <v>5839</v>
      </c>
      <c r="F79" s="269">
        <v>5968</v>
      </c>
      <c r="G79" s="270">
        <f t="shared" si="17"/>
        <v>12127</v>
      </c>
      <c r="H79" s="271">
        <v>6344</v>
      </c>
      <c r="I79" s="271">
        <v>5783</v>
      </c>
      <c r="J79" s="270">
        <f t="shared" si="18"/>
        <v>81</v>
      </c>
      <c r="K79" s="272">
        <v>25</v>
      </c>
      <c r="L79" s="272">
        <v>56</v>
      </c>
    </row>
    <row r="80" spans="1:12" s="273" customFormat="1" ht="16.5" customHeight="1" x14ac:dyDescent="0.25">
      <c r="A80" s="268" t="s">
        <v>107</v>
      </c>
      <c r="B80" s="269">
        <v>15031</v>
      </c>
      <c r="C80" s="270">
        <f t="shared" si="14"/>
        <v>42025</v>
      </c>
      <c r="D80" s="270">
        <f t="shared" si="15"/>
        <v>20909</v>
      </c>
      <c r="E80" s="270">
        <f t="shared" si="16"/>
        <v>21116</v>
      </c>
      <c r="F80" s="269">
        <v>15031</v>
      </c>
      <c r="G80" s="270">
        <f t="shared" si="17"/>
        <v>40528</v>
      </c>
      <c r="H80" s="271">
        <v>20184</v>
      </c>
      <c r="I80" s="271">
        <v>20344</v>
      </c>
      <c r="J80" s="270">
        <f t="shared" si="18"/>
        <v>1497</v>
      </c>
      <c r="K80" s="272">
        <v>725</v>
      </c>
      <c r="L80" s="272">
        <v>772</v>
      </c>
    </row>
    <row r="81" spans="1:13" s="273" customFormat="1" ht="16.5" customHeight="1" x14ac:dyDescent="0.25">
      <c r="A81" s="268" t="s">
        <v>161</v>
      </c>
      <c r="B81" s="269">
        <v>7150</v>
      </c>
      <c r="C81" s="270">
        <f t="shared" si="14"/>
        <v>21423</v>
      </c>
      <c r="D81" s="270">
        <f t="shared" si="15"/>
        <v>10418</v>
      </c>
      <c r="E81" s="270">
        <f t="shared" si="16"/>
        <v>11005</v>
      </c>
      <c r="F81" s="269">
        <v>7150</v>
      </c>
      <c r="G81" s="270">
        <f t="shared" si="17"/>
        <v>21346</v>
      </c>
      <c r="H81" s="271">
        <v>10387</v>
      </c>
      <c r="I81" s="271">
        <v>10959</v>
      </c>
      <c r="J81" s="270">
        <f t="shared" si="18"/>
        <v>77</v>
      </c>
      <c r="K81" s="272">
        <v>31</v>
      </c>
      <c r="L81" s="272">
        <v>46</v>
      </c>
    </row>
    <row r="82" spans="1:13" s="273" customFormat="1" ht="16.5" customHeight="1" x14ac:dyDescent="0.25">
      <c r="A82" s="268" t="s">
        <v>213</v>
      </c>
      <c r="B82" s="269">
        <v>6211</v>
      </c>
      <c r="C82" s="270">
        <f t="shared" si="14"/>
        <v>15078</v>
      </c>
      <c r="D82" s="270">
        <f t="shared" si="15"/>
        <v>7658</v>
      </c>
      <c r="E82" s="270">
        <f t="shared" si="16"/>
        <v>7420</v>
      </c>
      <c r="F82" s="269">
        <v>6211</v>
      </c>
      <c r="G82" s="270">
        <f t="shared" si="17"/>
        <v>14975</v>
      </c>
      <c r="H82" s="271">
        <v>7617</v>
      </c>
      <c r="I82" s="271">
        <v>7358</v>
      </c>
      <c r="J82" s="270">
        <f t="shared" si="18"/>
        <v>103</v>
      </c>
      <c r="K82" s="272">
        <v>41</v>
      </c>
      <c r="L82" s="272">
        <v>62</v>
      </c>
    </row>
    <row r="83" spans="1:13" s="273" customFormat="1" ht="16.5" customHeight="1" x14ac:dyDescent="0.25">
      <c r="A83" s="268" t="s">
        <v>233</v>
      </c>
      <c r="B83" s="269">
        <v>6514</v>
      </c>
      <c r="C83" s="270">
        <f t="shared" si="14"/>
        <v>18604</v>
      </c>
      <c r="D83" s="270">
        <f t="shared" si="15"/>
        <v>8987</v>
      </c>
      <c r="E83" s="270">
        <f t="shared" si="16"/>
        <v>9617</v>
      </c>
      <c r="F83" s="269">
        <v>6514</v>
      </c>
      <c r="G83" s="270">
        <f t="shared" si="17"/>
        <v>18565</v>
      </c>
      <c r="H83" s="271">
        <v>8977</v>
      </c>
      <c r="I83" s="271">
        <v>9588</v>
      </c>
      <c r="J83" s="270">
        <f t="shared" si="18"/>
        <v>39</v>
      </c>
      <c r="K83" s="272">
        <v>10</v>
      </c>
      <c r="L83" s="272">
        <v>29</v>
      </c>
    </row>
    <row r="84" spans="1:13" s="273" customFormat="1" ht="16.5" customHeight="1" x14ac:dyDescent="0.25">
      <c r="A84" s="268" t="s">
        <v>106</v>
      </c>
      <c r="B84" s="269">
        <v>7989</v>
      </c>
      <c r="C84" s="270">
        <f t="shared" si="14"/>
        <v>22658</v>
      </c>
      <c r="D84" s="270">
        <f t="shared" si="15"/>
        <v>11285</v>
      </c>
      <c r="E84" s="270">
        <f t="shared" si="16"/>
        <v>11373</v>
      </c>
      <c r="F84" s="269">
        <v>7989</v>
      </c>
      <c r="G84" s="270">
        <f t="shared" si="17"/>
        <v>22502</v>
      </c>
      <c r="H84" s="271">
        <v>11204</v>
      </c>
      <c r="I84" s="271">
        <v>11298</v>
      </c>
      <c r="J84" s="270">
        <f t="shared" si="18"/>
        <v>156</v>
      </c>
      <c r="K84" s="272">
        <v>81</v>
      </c>
      <c r="L84" s="272">
        <v>75</v>
      </c>
    </row>
    <row r="85" spans="1:13" s="273" customFormat="1" ht="16.5" customHeight="1" x14ac:dyDescent="0.25">
      <c r="A85" s="268" t="s">
        <v>29</v>
      </c>
      <c r="B85" s="269">
        <v>6805</v>
      </c>
      <c r="C85" s="270">
        <f t="shared" si="14"/>
        <v>14862</v>
      </c>
      <c r="D85" s="270">
        <f t="shared" si="15"/>
        <v>7287</v>
      </c>
      <c r="E85" s="270">
        <f t="shared" si="16"/>
        <v>7575</v>
      </c>
      <c r="F85" s="269">
        <v>6805</v>
      </c>
      <c r="G85" s="270">
        <f t="shared" si="17"/>
        <v>14768</v>
      </c>
      <c r="H85" s="271">
        <v>7255</v>
      </c>
      <c r="I85" s="271">
        <v>7513</v>
      </c>
      <c r="J85" s="270">
        <f t="shared" si="18"/>
        <v>94</v>
      </c>
      <c r="K85" s="272">
        <v>32</v>
      </c>
      <c r="L85" s="272">
        <v>62</v>
      </c>
    </row>
    <row r="86" spans="1:13" s="273" customFormat="1" ht="16.5" customHeight="1" x14ac:dyDescent="0.25">
      <c r="A86" s="268" t="s">
        <v>105</v>
      </c>
      <c r="B86" s="269">
        <v>2647</v>
      </c>
      <c r="C86" s="270">
        <f t="shared" si="14"/>
        <v>5535</v>
      </c>
      <c r="D86" s="270">
        <f t="shared" si="15"/>
        <v>2824</v>
      </c>
      <c r="E86" s="270">
        <f t="shared" si="16"/>
        <v>2711</v>
      </c>
      <c r="F86" s="269">
        <v>2647</v>
      </c>
      <c r="G86" s="270">
        <f t="shared" si="17"/>
        <v>5496</v>
      </c>
      <c r="H86" s="271">
        <v>2814</v>
      </c>
      <c r="I86" s="271">
        <v>2682</v>
      </c>
      <c r="J86" s="270">
        <f t="shared" si="18"/>
        <v>39</v>
      </c>
      <c r="K86" s="272">
        <v>10</v>
      </c>
      <c r="L86" s="272">
        <v>29</v>
      </c>
    </row>
    <row r="87" spans="1:13" s="273" customFormat="1" ht="16.5" customHeight="1" x14ac:dyDescent="0.25">
      <c r="A87" s="268" t="s">
        <v>104</v>
      </c>
      <c r="B87" s="269">
        <v>6566</v>
      </c>
      <c r="C87" s="270">
        <f t="shared" si="14"/>
        <v>15505</v>
      </c>
      <c r="D87" s="270">
        <f t="shared" si="15"/>
        <v>7577</v>
      </c>
      <c r="E87" s="270">
        <f t="shared" si="16"/>
        <v>7928</v>
      </c>
      <c r="F87" s="269">
        <v>6566</v>
      </c>
      <c r="G87" s="270">
        <f t="shared" si="17"/>
        <v>15418</v>
      </c>
      <c r="H87" s="271">
        <v>7557</v>
      </c>
      <c r="I87" s="271">
        <v>7861</v>
      </c>
      <c r="J87" s="270">
        <f t="shared" si="18"/>
        <v>87</v>
      </c>
      <c r="K87" s="272">
        <v>20</v>
      </c>
      <c r="L87" s="272">
        <v>67</v>
      </c>
      <c r="M87" s="274"/>
    </row>
    <row r="88" spans="1:13" s="273" customFormat="1" ht="16.5" customHeight="1" x14ac:dyDescent="0.25">
      <c r="A88" s="268" t="s">
        <v>216</v>
      </c>
      <c r="B88" s="269">
        <v>6540</v>
      </c>
      <c r="C88" s="270">
        <f t="shared" si="14"/>
        <v>19291</v>
      </c>
      <c r="D88" s="270">
        <f t="shared" si="15"/>
        <v>9427</v>
      </c>
      <c r="E88" s="270">
        <f t="shared" si="16"/>
        <v>9864</v>
      </c>
      <c r="F88" s="269">
        <v>6540</v>
      </c>
      <c r="G88" s="270">
        <f t="shared" si="17"/>
        <v>19254</v>
      </c>
      <c r="H88" s="271">
        <v>9414</v>
      </c>
      <c r="I88" s="271">
        <v>9840</v>
      </c>
      <c r="J88" s="270">
        <f t="shared" si="18"/>
        <v>37</v>
      </c>
      <c r="K88" s="272">
        <v>13</v>
      </c>
      <c r="L88" s="272">
        <v>24</v>
      </c>
    </row>
    <row r="89" spans="1:13" s="273" customFormat="1" ht="16.5" customHeight="1" x14ac:dyDescent="0.25">
      <c r="A89" s="268" t="s">
        <v>156</v>
      </c>
      <c r="B89" s="269">
        <v>6990</v>
      </c>
      <c r="C89" s="270">
        <f t="shared" si="14"/>
        <v>19089</v>
      </c>
      <c r="D89" s="270">
        <f t="shared" si="15"/>
        <v>9187</v>
      </c>
      <c r="E89" s="270">
        <f t="shared" si="16"/>
        <v>9902</v>
      </c>
      <c r="F89" s="269">
        <v>6990</v>
      </c>
      <c r="G89" s="270">
        <f t="shared" si="17"/>
        <v>19001</v>
      </c>
      <c r="H89" s="271">
        <v>9164</v>
      </c>
      <c r="I89" s="271">
        <v>9837</v>
      </c>
      <c r="J89" s="270">
        <f t="shared" si="18"/>
        <v>88</v>
      </c>
      <c r="K89" s="272">
        <v>23</v>
      </c>
      <c r="L89" s="272">
        <v>65</v>
      </c>
    </row>
    <row r="90" spans="1:13" s="273" customFormat="1" ht="16.5" customHeight="1" x14ac:dyDescent="0.25">
      <c r="A90" s="268" t="s">
        <v>220</v>
      </c>
      <c r="B90" s="269">
        <v>3926</v>
      </c>
      <c r="C90" s="270">
        <f t="shared" si="14"/>
        <v>9341</v>
      </c>
      <c r="D90" s="270">
        <f t="shared" si="15"/>
        <v>4610</v>
      </c>
      <c r="E90" s="270">
        <f t="shared" si="16"/>
        <v>4731</v>
      </c>
      <c r="F90" s="269">
        <v>3926</v>
      </c>
      <c r="G90" s="270">
        <f t="shared" si="17"/>
        <v>9279</v>
      </c>
      <c r="H90" s="271">
        <v>4583</v>
      </c>
      <c r="I90" s="271">
        <v>4696</v>
      </c>
      <c r="J90" s="270">
        <f t="shared" si="18"/>
        <v>62</v>
      </c>
      <c r="K90" s="272">
        <v>27</v>
      </c>
      <c r="L90" s="272">
        <v>35</v>
      </c>
    </row>
    <row r="91" spans="1:13" s="273" customFormat="1" ht="16.5" customHeight="1" x14ac:dyDescent="0.25">
      <c r="A91" s="268" t="s">
        <v>230</v>
      </c>
      <c r="B91" s="269">
        <v>7711</v>
      </c>
      <c r="C91" s="270">
        <f t="shared" si="14"/>
        <v>19953</v>
      </c>
      <c r="D91" s="270">
        <f t="shared" si="15"/>
        <v>9885</v>
      </c>
      <c r="E91" s="270">
        <f t="shared" si="16"/>
        <v>10068</v>
      </c>
      <c r="F91" s="269">
        <v>7711</v>
      </c>
      <c r="G91" s="270">
        <f t="shared" si="17"/>
        <v>19852</v>
      </c>
      <c r="H91" s="271">
        <v>9853</v>
      </c>
      <c r="I91" s="271">
        <v>9999</v>
      </c>
      <c r="J91" s="270">
        <f t="shared" si="18"/>
        <v>101</v>
      </c>
      <c r="K91" s="272">
        <v>32</v>
      </c>
      <c r="L91" s="272">
        <v>69</v>
      </c>
    </row>
    <row r="92" spans="1:13" s="273" customFormat="1" ht="16.5" customHeight="1" x14ac:dyDescent="0.25">
      <c r="A92" s="268" t="s">
        <v>273</v>
      </c>
      <c r="B92" s="269">
        <v>7820</v>
      </c>
      <c r="C92" s="270">
        <f t="shared" si="14"/>
        <v>17004</v>
      </c>
      <c r="D92" s="270">
        <f t="shared" si="15"/>
        <v>7993</v>
      </c>
      <c r="E92" s="270">
        <f t="shared" si="16"/>
        <v>9011</v>
      </c>
      <c r="F92" s="269">
        <v>7820</v>
      </c>
      <c r="G92" s="270">
        <f t="shared" si="17"/>
        <v>16940</v>
      </c>
      <c r="H92" s="271">
        <v>7975</v>
      </c>
      <c r="I92" s="271">
        <v>8965</v>
      </c>
      <c r="J92" s="270">
        <f t="shared" si="18"/>
        <v>64</v>
      </c>
      <c r="K92" s="272">
        <v>18</v>
      </c>
      <c r="L92" s="272">
        <v>46</v>
      </c>
    </row>
    <row r="93" spans="1:13" s="273" customFormat="1" ht="16.5" customHeight="1" x14ac:dyDescent="0.25">
      <c r="A93" s="268" t="s">
        <v>101</v>
      </c>
      <c r="B93" s="269">
        <v>4963</v>
      </c>
      <c r="C93" s="270">
        <f t="shared" si="14"/>
        <v>13311</v>
      </c>
      <c r="D93" s="270">
        <f t="shared" si="15"/>
        <v>6897</v>
      </c>
      <c r="E93" s="270">
        <f t="shared" si="16"/>
        <v>6414</v>
      </c>
      <c r="F93" s="269">
        <v>4963</v>
      </c>
      <c r="G93" s="270">
        <f t="shared" si="17"/>
        <v>13261</v>
      </c>
      <c r="H93" s="271">
        <v>6879</v>
      </c>
      <c r="I93" s="271">
        <v>6382</v>
      </c>
      <c r="J93" s="270">
        <f t="shared" si="18"/>
        <v>50</v>
      </c>
      <c r="K93" s="272">
        <v>18</v>
      </c>
      <c r="L93" s="272">
        <v>32</v>
      </c>
    </row>
    <row r="94" spans="1:13" s="273" customFormat="1" ht="16.5" customHeight="1" x14ac:dyDescent="0.25">
      <c r="A94" s="268" t="s">
        <v>99</v>
      </c>
      <c r="B94" s="269">
        <v>10908</v>
      </c>
      <c r="C94" s="270">
        <f t="shared" si="14"/>
        <v>34227</v>
      </c>
      <c r="D94" s="270">
        <f t="shared" si="15"/>
        <v>16699</v>
      </c>
      <c r="E94" s="270">
        <f t="shared" si="16"/>
        <v>17528</v>
      </c>
      <c r="F94" s="269">
        <v>10908</v>
      </c>
      <c r="G94" s="270">
        <f t="shared" si="17"/>
        <v>34136</v>
      </c>
      <c r="H94" s="271">
        <v>16672</v>
      </c>
      <c r="I94" s="271">
        <v>17464</v>
      </c>
      <c r="J94" s="270">
        <f t="shared" si="18"/>
        <v>91</v>
      </c>
      <c r="K94" s="272">
        <v>27</v>
      </c>
      <c r="L94" s="272">
        <v>64</v>
      </c>
    </row>
    <row r="95" spans="1:13" s="273" customFormat="1" ht="16.5" customHeight="1" x14ac:dyDescent="0.25">
      <c r="A95" s="268" t="s">
        <v>103</v>
      </c>
      <c r="B95" s="269">
        <v>5105</v>
      </c>
      <c r="C95" s="270">
        <f t="shared" si="14"/>
        <v>15411</v>
      </c>
      <c r="D95" s="270">
        <f t="shared" si="15"/>
        <v>7640</v>
      </c>
      <c r="E95" s="270">
        <f t="shared" si="16"/>
        <v>7771</v>
      </c>
      <c r="F95" s="269">
        <v>5105</v>
      </c>
      <c r="G95" s="270">
        <f t="shared" si="17"/>
        <v>15372</v>
      </c>
      <c r="H95" s="271">
        <v>7626</v>
      </c>
      <c r="I95" s="271">
        <v>7746</v>
      </c>
      <c r="J95" s="270">
        <f t="shared" si="18"/>
        <v>39</v>
      </c>
      <c r="K95" s="272">
        <v>14</v>
      </c>
      <c r="L95" s="272">
        <v>25</v>
      </c>
    </row>
    <row r="96" spans="1:13" s="273" customFormat="1" ht="16.5" customHeight="1" x14ac:dyDescent="0.25">
      <c r="A96" s="268" t="s">
        <v>266</v>
      </c>
      <c r="B96" s="269">
        <v>5520</v>
      </c>
      <c r="C96" s="270">
        <f t="shared" si="14"/>
        <v>13451</v>
      </c>
      <c r="D96" s="270">
        <f t="shared" si="15"/>
        <v>6863</v>
      </c>
      <c r="E96" s="270">
        <f t="shared" si="16"/>
        <v>6588</v>
      </c>
      <c r="F96" s="269">
        <v>5520</v>
      </c>
      <c r="G96" s="270">
        <f t="shared" si="17"/>
        <v>13356</v>
      </c>
      <c r="H96" s="271">
        <v>6833</v>
      </c>
      <c r="I96" s="271">
        <v>6523</v>
      </c>
      <c r="J96" s="270">
        <f t="shared" si="18"/>
        <v>95</v>
      </c>
      <c r="K96" s="272">
        <v>30</v>
      </c>
      <c r="L96" s="272">
        <v>65</v>
      </c>
    </row>
    <row r="97" spans="1:21" s="273" customFormat="1" ht="16.5" customHeight="1" x14ac:dyDescent="0.25">
      <c r="A97" s="268" t="s">
        <v>276</v>
      </c>
      <c r="B97" s="269">
        <v>6541</v>
      </c>
      <c r="C97" s="270">
        <f t="shared" si="14"/>
        <v>15035</v>
      </c>
      <c r="D97" s="270">
        <f t="shared" si="15"/>
        <v>7289</v>
      </c>
      <c r="E97" s="270">
        <f t="shared" si="16"/>
        <v>7746</v>
      </c>
      <c r="F97" s="269">
        <v>6541</v>
      </c>
      <c r="G97" s="270">
        <f t="shared" si="17"/>
        <v>14962</v>
      </c>
      <c r="H97" s="271">
        <v>7270</v>
      </c>
      <c r="I97" s="271">
        <v>7692</v>
      </c>
      <c r="J97" s="270">
        <f t="shared" si="18"/>
        <v>73</v>
      </c>
      <c r="K97" s="272">
        <v>19</v>
      </c>
      <c r="L97" s="272">
        <v>54</v>
      </c>
    </row>
    <row r="98" spans="1:21" s="273" customFormat="1" ht="16.5" customHeight="1" x14ac:dyDescent="0.25">
      <c r="A98" s="268" t="s">
        <v>102</v>
      </c>
      <c r="B98" s="269">
        <v>1311</v>
      </c>
      <c r="C98" s="270">
        <f t="shared" si="14"/>
        <v>2914</v>
      </c>
      <c r="D98" s="270">
        <f t="shared" si="15"/>
        <v>1502</v>
      </c>
      <c r="E98" s="270">
        <f t="shared" si="16"/>
        <v>1412</v>
      </c>
      <c r="F98" s="269">
        <v>1311</v>
      </c>
      <c r="G98" s="270">
        <f t="shared" si="17"/>
        <v>2896</v>
      </c>
      <c r="H98" s="271">
        <v>1501</v>
      </c>
      <c r="I98" s="271">
        <v>1395</v>
      </c>
      <c r="J98" s="270">
        <f t="shared" si="18"/>
        <v>18</v>
      </c>
      <c r="K98" s="272">
        <v>1</v>
      </c>
      <c r="L98" s="272">
        <v>17</v>
      </c>
    </row>
    <row r="99" spans="1:21" s="273" customFormat="1" ht="16.5" customHeight="1" x14ac:dyDescent="0.25">
      <c r="A99" s="268" t="s">
        <v>100</v>
      </c>
      <c r="B99" s="269">
        <v>12578</v>
      </c>
      <c r="C99" s="270">
        <f t="shared" si="14"/>
        <v>34127</v>
      </c>
      <c r="D99" s="270">
        <f t="shared" si="15"/>
        <v>17173</v>
      </c>
      <c r="E99" s="270">
        <f t="shared" si="16"/>
        <v>16954</v>
      </c>
      <c r="F99" s="269">
        <v>12578</v>
      </c>
      <c r="G99" s="270">
        <f t="shared" si="17"/>
        <v>33410</v>
      </c>
      <c r="H99" s="271">
        <v>16744</v>
      </c>
      <c r="I99" s="271">
        <v>16666</v>
      </c>
      <c r="J99" s="270">
        <f t="shared" si="18"/>
        <v>717</v>
      </c>
      <c r="K99" s="272">
        <v>429</v>
      </c>
      <c r="L99" s="272">
        <v>288</v>
      </c>
    </row>
    <row r="100" spans="1:21" s="273" customFormat="1" ht="16.5" customHeight="1" x14ac:dyDescent="0.25">
      <c r="A100" s="275" t="s">
        <v>98</v>
      </c>
      <c r="B100" s="276">
        <v>12868</v>
      </c>
      <c r="C100" s="277">
        <f t="shared" si="14"/>
        <v>35543</v>
      </c>
      <c r="D100" s="277">
        <f t="shared" si="15"/>
        <v>17792</v>
      </c>
      <c r="E100" s="277">
        <f t="shared" si="16"/>
        <v>17751</v>
      </c>
      <c r="F100" s="276">
        <v>12868</v>
      </c>
      <c r="G100" s="277">
        <f t="shared" si="17"/>
        <v>35218</v>
      </c>
      <c r="H100" s="278">
        <v>17642</v>
      </c>
      <c r="I100" s="278">
        <v>17576</v>
      </c>
      <c r="J100" s="277">
        <f t="shared" si="18"/>
        <v>325</v>
      </c>
      <c r="K100" s="279">
        <v>150</v>
      </c>
      <c r="L100" s="279">
        <v>175</v>
      </c>
    </row>
    <row r="102" spans="1:21" s="47" customFormat="1" ht="19.5" customHeight="1" x14ac:dyDescent="0.2">
      <c r="A102" s="682" t="s">
        <v>296</v>
      </c>
      <c r="B102" s="682"/>
      <c r="C102" s="682"/>
      <c r="E102" s="48"/>
    </row>
    <row r="103" spans="1:21" s="104" customFormat="1" ht="16.5" customHeight="1" x14ac:dyDescent="0.25">
      <c r="A103" s="210"/>
      <c r="B103" s="211" t="s">
        <v>169</v>
      </c>
      <c r="C103" s="212"/>
      <c r="D103" s="212"/>
      <c r="E103" s="213"/>
      <c r="F103" s="652" t="s">
        <v>318</v>
      </c>
      <c r="G103" s="653"/>
      <c r="H103" s="653"/>
      <c r="I103" s="654"/>
      <c r="J103" s="652" t="s">
        <v>2</v>
      </c>
      <c r="K103" s="653"/>
      <c r="L103" s="653"/>
    </row>
    <row r="104" spans="1:21" s="104" customFormat="1" ht="16.5" customHeight="1" x14ac:dyDescent="0.25">
      <c r="A104" s="4" t="s">
        <v>20</v>
      </c>
      <c r="B104" s="657" t="s">
        <v>193</v>
      </c>
      <c r="C104" s="211" t="s">
        <v>324</v>
      </c>
      <c r="D104" s="212"/>
      <c r="E104" s="214"/>
      <c r="F104" s="657" t="s">
        <v>165</v>
      </c>
      <c r="G104" s="211" t="s">
        <v>175</v>
      </c>
      <c r="H104" s="212"/>
      <c r="I104" s="214"/>
      <c r="J104" s="211" t="s">
        <v>175</v>
      </c>
      <c r="K104" s="212"/>
      <c r="L104" s="212"/>
    </row>
    <row r="105" spans="1:21" s="104" customFormat="1" ht="16.5" customHeight="1" x14ac:dyDescent="0.25">
      <c r="A105" s="7"/>
      <c r="B105" s="658"/>
      <c r="C105" s="106" t="s">
        <v>11</v>
      </c>
      <c r="D105" s="106" t="s">
        <v>9</v>
      </c>
      <c r="E105" s="106" t="s">
        <v>10</v>
      </c>
      <c r="F105" s="658"/>
      <c r="G105" s="106" t="s">
        <v>11</v>
      </c>
      <c r="H105" s="106" t="s">
        <v>9</v>
      </c>
      <c r="I105" s="106" t="s">
        <v>10</v>
      </c>
      <c r="J105" s="106" t="s">
        <v>11</v>
      </c>
      <c r="K105" s="106" t="s">
        <v>9</v>
      </c>
      <c r="L105" s="107" t="s">
        <v>10</v>
      </c>
    </row>
    <row r="106" spans="1:21" s="104" customFormat="1" ht="18" customHeight="1" x14ac:dyDescent="0.25">
      <c r="A106" s="108">
        <v>2013</v>
      </c>
      <c r="B106" s="128">
        <f t="shared" ref="B106:L106" si="19">SUM(B107:B127)</f>
        <v>141449</v>
      </c>
      <c r="C106" s="128">
        <f t="shared" si="19"/>
        <v>400613</v>
      </c>
      <c r="D106" s="128">
        <f t="shared" si="19"/>
        <v>202075</v>
      </c>
      <c r="E106" s="128">
        <f t="shared" si="19"/>
        <v>198538</v>
      </c>
      <c r="F106" s="128">
        <f t="shared" si="19"/>
        <v>141449</v>
      </c>
      <c r="G106" s="128">
        <f t="shared" si="19"/>
        <v>392875</v>
      </c>
      <c r="H106" s="128">
        <f t="shared" si="19"/>
        <v>197204</v>
      </c>
      <c r="I106" s="128">
        <f t="shared" si="19"/>
        <v>195671</v>
      </c>
      <c r="J106" s="128">
        <f t="shared" si="19"/>
        <v>7738</v>
      </c>
      <c r="K106" s="128">
        <f t="shared" si="19"/>
        <v>4871</v>
      </c>
      <c r="L106" s="128">
        <f t="shared" si="19"/>
        <v>2867</v>
      </c>
      <c r="N106" s="110"/>
      <c r="O106" s="110"/>
      <c r="P106" s="110"/>
      <c r="Q106" s="110"/>
      <c r="R106" s="110"/>
      <c r="S106" s="110"/>
      <c r="T106" s="110"/>
      <c r="U106" s="110"/>
    </row>
    <row r="107" spans="1:21" s="218" customFormat="1" ht="18" customHeight="1" x14ac:dyDescent="0.25">
      <c r="A107" s="4" t="s">
        <v>257</v>
      </c>
      <c r="B107" s="5">
        <f t="shared" ref="B107:B126" si="20">F107</f>
        <v>4562</v>
      </c>
      <c r="C107" s="5">
        <f t="shared" ref="C107:C126" si="21">SUM(D107:E107)</f>
        <v>12170</v>
      </c>
      <c r="D107" s="5">
        <f t="shared" ref="D107:D126" si="22">H107+K107</f>
        <v>6136</v>
      </c>
      <c r="E107" s="5">
        <f t="shared" ref="E107:E126" si="23">I107+L107</f>
        <v>6034</v>
      </c>
      <c r="F107" s="6">
        <v>4562</v>
      </c>
      <c r="G107" s="5">
        <f t="shared" ref="G107:G127" si="24">SUM(H107:I107)</f>
        <v>12025</v>
      </c>
      <c r="H107" s="5">
        <v>6091</v>
      </c>
      <c r="I107" s="5">
        <v>5934</v>
      </c>
      <c r="J107" s="5">
        <f t="shared" ref="J107:J127" si="25">SUM(K107:L107)</f>
        <v>145</v>
      </c>
      <c r="K107" s="5">
        <v>45</v>
      </c>
      <c r="L107" s="5">
        <v>100</v>
      </c>
    </row>
    <row r="108" spans="1:21" s="218" customFormat="1" ht="18" customHeight="1" x14ac:dyDescent="0.25">
      <c r="A108" s="4" t="s">
        <v>272</v>
      </c>
      <c r="B108" s="5">
        <f t="shared" si="20"/>
        <v>3001</v>
      </c>
      <c r="C108" s="5">
        <f t="shared" si="21"/>
        <v>6855</v>
      </c>
      <c r="D108" s="5">
        <f t="shared" si="22"/>
        <v>3439</v>
      </c>
      <c r="E108" s="5">
        <f t="shared" si="23"/>
        <v>3416</v>
      </c>
      <c r="F108" s="6">
        <v>3001</v>
      </c>
      <c r="G108" s="5">
        <f t="shared" si="24"/>
        <v>6779</v>
      </c>
      <c r="H108" s="5">
        <v>3408</v>
      </c>
      <c r="I108" s="5">
        <v>3371</v>
      </c>
      <c r="J108" s="5">
        <f t="shared" si="25"/>
        <v>76</v>
      </c>
      <c r="K108" s="5">
        <v>31</v>
      </c>
      <c r="L108" s="5">
        <v>45</v>
      </c>
    </row>
    <row r="109" spans="1:21" s="218" customFormat="1" ht="18" customHeight="1" x14ac:dyDescent="0.25">
      <c r="A109" s="4" t="s">
        <v>25</v>
      </c>
      <c r="B109" s="5">
        <f t="shared" si="20"/>
        <v>5760</v>
      </c>
      <c r="C109" s="5">
        <f t="shared" si="21"/>
        <v>15265</v>
      </c>
      <c r="D109" s="5">
        <f t="shared" si="22"/>
        <v>7690</v>
      </c>
      <c r="E109" s="5">
        <f t="shared" si="23"/>
        <v>7575</v>
      </c>
      <c r="F109" s="6">
        <v>5760</v>
      </c>
      <c r="G109" s="5">
        <f t="shared" si="24"/>
        <v>15151</v>
      </c>
      <c r="H109" s="5">
        <v>7664</v>
      </c>
      <c r="I109" s="5">
        <v>7487</v>
      </c>
      <c r="J109" s="5">
        <f t="shared" si="25"/>
        <v>114</v>
      </c>
      <c r="K109" s="5">
        <v>26</v>
      </c>
      <c r="L109" s="5">
        <v>88</v>
      </c>
    </row>
    <row r="110" spans="1:21" s="218" customFormat="1" ht="18" customHeight="1" x14ac:dyDescent="0.25">
      <c r="A110" s="4" t="s">
        <v>26</v>
      </c>
      <c r="B110" s="5">
        <f t="shared" si="20"/>
        <v>2047</v>
      </c>
      <c r="C110" s="5">
        <f t="shared" si="21"/>
        <v>5296</v>
      </c>
      <c r="D110" s="5">
        <f t="shared" si="22"/>
        <v>2673</v>
      </c>
      <c r="E110" s="5">
        <f t="shared" si="23"/>
        <v>2623</v>
      </c>
      <c r="F110" s="6">
        <v>2047</v>
      </c>
      <c r="G110" s="5">
        <f t="shared" si="24"/>
        <v>5228</v>
      </c>
      <c r="H110" s="5">
        <v>2642</v>
      </c>
      <c r="I110" s="5">
        <v>2586</v>
      </c>
      <c r="J110" s="5">
        <f t="shared" si="25"/>
        <v>68</v>
      </c>
      <c r="K110" s="5">
        <v>31</v>
      </c>
      <c r="L110" s="5">
        <v>37</v>
      </c>
    </row>
    <row r="111" spans="1:21" s="218" customFormat="1" ht="18" customHeight="1" x14ac:dyDescent="0.25">
      <c r="A111" s="4" t="s">
        <v>28</v>
      </c>
      <c r="B111" s="5">
        <f t="shared" si="20"/>
        <v>8871</v>
      </c>
      <c r="C111" s="5">
        <f t="shared" si="21"/>
        <v>24236</v>
      </c>
      <c r="D111" s="5">
        <f t="shared" si="22"/>
        <v>12416</v>
      </c>
      <c r="E111" s="5">
        <f t="shared" si="23"/>
        <v>11820</v>
      </c>
      <c r="F111" s="6">
        <v>8871</v>
      </c>
      <c r="G111" s="5">
        <f t="shared" si="24"/>
        <v>23345</v>
      </c>
      <c r="H111" s="5">
        <v>11969</v>
      </c>
      <c r="I111" s="5">
        <v>11376</v>
      </c>
      <c r="J111" s="5">
        <f t="shared" si="25"/>
        <v>891</v>
      </c>
      <c r="K111" s="5">
        <v>447</v>
      </c>
      <c r="L111" s="5">
        <v>444</v>
      </c>
    </row>
    <row r="112" spans="1:21" s="218" customFormat="1" ht="18" customHeight="1" x14ac:dyDescent="0.25">
      <c r="A112" s="4" t="s">
        <v>29</v>
      </c>
      <c r="B112" s="5">
        <f t="shared" si="20"/>
        <v>10798</v>
      </c>
      <c r="C112" s="5">
        <f t="shared" si="21"/>
        <v>24691</v>
      </c>
      <c r="D112" s="5">
        <f t="shared" si="22"/>
        <v>12376</v>
      </c>
      <c r="E112" s="5">
        <f t="shared" si="23"/>
        <v>12315</v>
      </c>
      <c r="F112" s="6">
        <v>10798</v>
      </c>
      <c r="G112" s="5">
        <f t="shared" si="24"/>
        <v>24396</v>
      </c>
      <c r="H112" s="5">
        <v>12265</v>
      </c>
      <c r="I112" s="5">
        <v>12131</v>
      </c>
      <c r="J112" s="5">
        <f t="shared" si="25"/>
        <v>295</v>
      </c>
      <c r="K112" s="5">
        <v>111</v>
      </c>
      <c r="L112" s="5">
        <v>184</v>
      </c>
    </row>
    <row r="113" spans="1:13" s="218" customFormat="1" ht="18" customHeight="1" x14ac:dyDescent="0.25">
      <c r="A113" s="4" t="s">
        <v>258</v>
      </c>
      <c r="B113" s="5">
        <f t="shared" si="20"/>
        <v>5490</v>
      </c>
      <c r="C113" s="5">
        <f t="shared" si="21"/>
        <v>14748</v>
      </c>
      <c r="D113" s="5">
        <f t="shared" si="22"/>
        <v>7484</v>
      </c>
      <c r="E113" s="5">
        <f t="shared" si="23"/>
        <v>7264</v>
      </c>
      <c r="F113" s="6">
        <v>5490</v>
      </c>
      <c r="G113" s="5">
        <f t="shared" si="24"/>
        <v>14406</v>
      </c>
      <c r="H113" s="5">
        <v>7328</v>
      </c>
      <c r="I113" s="5">
        <v>7078</v>
      </c>
      <c r="J113" s="5">
        <f t="shared" si="25"/>
        <v>342</v>
      </c>
      <c r="K113" s="5">
        <v>156</v>
      </c>
      <c r="L113" s="5">
        <v>186</v>
      </c>
    </row>
    <row r="114" spans="1:13" s="218" customFormat="1" ht="18" customHeight="1" x14ac:dyDescent="0.25">
      <c r="A114" s="4" t="s">
        <v>219</v>
      </c>
      <c r="B114" s="5">
        <f t="shared" si="20"/>
        <v>7507</v>
      </c>
      <c r="C114" s="5">
        <f t="shared" si="21"/>
        <v>21383</v>
      </c>
      <c r="D114" s="5">
        <f t="shared" si="22"/>
        <v>10848</v>
      </c>
      <c r="E114" s="5">
        <f t="shared" si="23"/>
        <v>10535</v>
      </c>
      <c r="F114" s="6">
        <v>7507</v>
      </c>
      <c r="G114" s="5">
        <f t="shared" si="24"/>
        <v>20508</v>
      </c>
      <c r="H114" s="5">
        <v>10531</v>
      </c>
      <c r="I114" s="5">
        <v>9977</v>
      </c>
      <c r="J114" s="5">
        <f t="shared" si="25"/>
        <v>875</v>
      </c>
      <c r="K114" s="5">
        <v>317</v>
      </c>
      <c r="L114" s="5">
        <v>558</v>
      </c>
    </row>
    <row r="115" spans="1:13" s="218" customFormat="1" ht="18" customHeight="1" x14ac:dyDescent="0.25">
      <c r="A115" s="4" t="s">
        <v>31</v>
      </c>
      <c r="B115" s="5">
        <f t="shared" si="20"/>
        <v>3107</v>
      </c>
      <c r="C115" s="5">
        <f t="shared" si="21"/>
        <v>7915</v>
      </c>
      <c r="D115" s="5">
        <f t="shared" si="22"/>
        <v>4270</v>
      </c>
      <c r="E115" s="5">
        <f t="shared" si="23"/>
        <v>3645</v>
      </c>
      <c r="F115" s="6">
        <v>3107</v>
      </c>
      <c r="G115" s="5">
        <f t="shared" si="24"/>
        <v>7447</v>
      </c>
      <c r="H115" s="5">
        <v>3935</v>
      </c>
      <c r="I115" s="5">
        <v>3512</v>
      </c>
      <c r="J115" s="5">
        <f t="shared" si="25"/>
        <v>468</v>
      </c>
      <c r="K115" s="5">
        <v>335</v>
      </c>
      <c r="L115" s="5">
        <v>133</v>
      </c>
    </row>
    <row r="116" spans="1:13" s="218" customFormat="1" ht="18" customHeight="1" x14ac:dyDescent="0.25">
      <c r="A116" s="4" t="s">
        <v>167</v>
      </c>
      <c r="B116" s="5">
        <f t="shared" si="20"/>
        <v>7091</v>
      </c>
      <c r="C116" s="5">
        <f t="shared" si="21"/>
        <v>24401</v>
      </c>
      <c r="D116" s="5">
        <f t="shared" si="22"/>
        <v>12074</v>
      </c>
      <c r="E116" s="5">
        <f t="shared" si="23"/>
        <v>12327</v>
      </c>
      <c r="F116" s="6">
        <v>7091</v>
      </c>
      <c r="G116" s="5">
        <f t="shared" si="24"/>
        <v>24334</v>
      </c>
      <c r="H116" s="5">
        <v>12044</v>
      </c>
      <c r="I116" s="5">
        <v>12290</v>
      </c>
      <c r="J116" s="5">
        <f t="shared" si="25"/>
        <v>67</v>
      </c>
      <c r="K116" s="5">
        <v>30</v>
      </c>
      <c r="L116" s="5">
        <v>37</v>
      </c>
    </row>
    <row r="117" spans="1:13" s="218" customFormat="1" ht="18" customHeight="1" x14ac:dyDescent="0.25">
      <c r="A117" s="4" t="s">
        <v>218</v>
      </c>
      <c r="B117" s="5">
        <f t="shared" si="20"/>
        <v>14519</v>
      </c>
      <c r="C117" s="5">
        <f t="shared" si="21"/>
        <v>43332</v>
      </c>
      <c r="D117" s="5">
        <f t="shared" si="22"/>
        <v>21521</v>
      </c>
      <c r="E117" s="5">
        <f t="shared" si="23"/>
        <v>21811</v>
      </c>
      <c r="F117" s="6">
        <v>14519</v>
      </c>
      <c r="G117" s="5">
        <f t="shared" si="24"/>
        <v>42916</v>
      </c>
      <c r="H117" s="5">
        <v>21311</v>
      </c>
      <c r="I117" s="5">
        <v>21605</v>
      </c>
      <c r="J117" s="5">
        <f t="shared" si="25"/>
        <v>416</v>
      </c>
      <c r="K117" s="5">
        <v>210</v>
      </c>
      <c r="L117" s="5">
        <v>206</v>
      </c>
    </row>
    <row r="118" spans="1:13" s="218" customFormat="1" ht="18" customHeight="1" x14ac:dyDescent="0.25">
      <c r="A118" s="4" t="s">
        <v>40</v>
      </c>
      <c r="B118" s="5">
        <f t="shared" si="20"/>
        <v>9038</v>
      </c>
      <c r="C118" s="5">
        <f t="shared" si="21"/>
        <v>25663</v>
      </c>
      <c r="D118" s="5">
        <f t="shared" si="22"/>
        <v>12887</v>
      </c>
      <c r="E118" s="5">
        <f t="shared" si="23"/>
        <v>12776</v>
      </c>
      <c r="F118" s="6">
        <v>9038</v>
      </c>
      <c r="G118" s="5">
        <f t="shared" si="24"/>
        <v>25440</v>
      </c>
      <c r="H118" s="5">
        <v>12800</v>
      </c>
      <c r="I118" s="5">
        <v>12640</v>
      </c>
      <c r="J118" s="5">
        <f t="shared" si="25"/>
        <v>223</v>
      </c>
      <c r="K118" s="5">
        <v>87</v>
      </c>
      <c r="L118" s="5">
        <v>136</v>
      </c>
    </row>
    <row r="119" spans="1:13" s="237" customFormat="1" ht="18" customHeight="1" x14ac:dyDescent="0.25">
      <c r="A119" s="4" t="s">
        <v>34</v>
      </c>
      <c r="B119" s="191">
        <f t="shared" si="20"/>
        <v>11156</v>
      </c>
      <c r="C119" s="191">
        <f t="shared" si="21"/>
        <v>33354</v>
      </c>
      <c r="D119" s="191">
        <f t="shared" si="22"/>
        <v>16496</v>
      </c>
      <c r="E119" s="191">
        <f t="shared" si="23"/>
        <v>16858</v>
      </c>
      <c r="F119" s="6">
        <v>11156</v>
      </c>
      <c r="G119" s="191">
        <f t="shared" si="24"/>
        <v>33167</v>
      </c>
      <c r="H119" s="191">
        <v>16447</v>
      </c>
      <c r="I119" s="191">
        <v>16720</v>
      </c>
      <c r="J119" s="191">
        <f t="shared" si="25"/>
        <v>187</v>
      </c>
      <c r="K119" s="191">
        <v>49</v>
      </c>
      <c r="L119" s="191">
        <v>138</v>
      </c>
    </row>
    <row r="120" spans="1:13" s="218" customFormat="1" ht="18" customHeight="1" x14ac:dyDescent="0.25">
      <c r="A120" s="4" t="s">
        <v>35</v>
      </c>
      <c r="B120" s="191">
        <f t="shared" si="20"/>
        <v>12119</v>
      </c>
      <c r="C120" s="191">
        <f t="shared" si="21"/>
        <v>34747</v>
      </c>
      <c r="D120" s="191">
        <f t="shared" si="22"/>
        <v>17568</v>
      </c>
      <c r="E120" s="191">
        <f t="shared" si="23"/>
        <v>17179</v>
      </c>
      <c r="F120" s="6">
        <v>12119</v>
      </c>
      <c r="G120" s="191">
        <f t="shared" si="24"/>
        <v>34606</v>
      </c>
      <c r="H120" s="191">
        <v>17509</v>
      </c>
      <c r="I120" s="191">
        <v>17097</v>
      </c>
      <c r="J120" s="191">
        <f t="shared" si="25"/>
        <v>141</v>
      </c>
      <c r="K120" s="191">
        <v>59</v>
      </c>
      <c r="L120" s="191">
        <v>82</v>
      </c>
      <c r="M120" s="219"/>
    </row>
    <row r="121" spans="1:13" s="218" customFormat="1" ht="18" customHeight="1" x14ac:dyDescent="0.25">
      <c r="A121" s="4" t="s">
        <v>36</v>
      </c>
      <c r="B121" s="191">
        <f t="shared" si="20"/>
        <v>23181</v>
      </c>
      <c r="C121" s="191">
        <f t="shared" si="21"/>
        <v>71455</v>
      </c>
      <c r="D121" s="191">
        <f t="shared" si="22"/>
        <v>35022</v>
      </c>
      <c r="E121" s="191">
        <f t="shared" si="23"/>
        <v>36433</v>
      </c>
      <c r="F121" s="6">
        <v>23181</v>
      </c>
      <c r="G121" s="191">
        <f t="shared" si="24"/>
        <v>71169</v>
      </c>
      <c r="H121" s="191">
        <v>34895</v>
      </c>
      <c r="I121" s="191">
        <v>36274</v>
      </c>
      <c r="J121" s="191">
        <f t="shared" si="25"/>
        <v>286</v>
      </c>
      <c r="K121" s="191">
        <v>127</v>
      </c>
      <c r="L121" s="191">
        <v>159</v>
      </c>
    </row>
    <row r="122" spans="1:13" s="218" customFormat="1" ht="18" customHeight="1" x14ac:dyDescent="0.25">
      <c r="A122" s="4" t="s">
        <v>37</v>
      </c>
      <c r="B122" s="191">
        <f t="shared" si="20"/>
        <v>6246</v>
      </c>
      <c r="C122" s="191">
        <f t="shared" si="21"/>
        <v>20191</v>
      </c>
      <c r="D122" s="191">
        <f t="shared" si="22"/>
        <v>10971</v>
      </c>
      <c r="E122" s="191">
        <f t="shared" si="23"/>
        <v>9220</v>
      </c>
      <c r="F122" s="6">
        <v>6246</v>
      </c>
      <c r="G122" s="191">
        <f t="shared" si="24"/>
        <v>18376</v>
      </c>
      <c r="H122" s="191">
        <v>9372</v>
      </c>
      <c r="I122" s="191">
        <v>9004</v>
      </c>
      <c r="J122" s="191">
        <f t="shared" si="25"/>
        <v>1815</v>
      </c>
      <c r="K122" s="191">
        <v>1599</v>
      </c>
      <c r="L122" s="191">
        <v>216</v>
      </c>
    </row>
    <row r="123" spans="1:13" s="218" customFormat="1" ht="18" customHeight="1" x14ac:dyDescent="0.25">
      <c r="A123" s="4" t="s">
        <v>38</v>
      </c>
      <c r="B123" s="191">
        <f t="shared" si="20"/>
        <v>1278</v>
      </c>
      <c r="C123" s="191">
        <f t="shared" si="21"/>
        <v>2378</v>
      </c>
      <c r="D123" s="191">
        <f t="shared" si="22"/>
        <v>1228</v>
      </c>
      <c r="E123" s="191">
        <f t="shared" si="23"/>
        <v>1150</v>
      </c>
      <c r="F123" s="6">
        <v>1278</v>
      </c>
      <c r="G123" s="191">
        <f t="shared" si="24"/>
        <v>2357</v>
      </c>
      <c r="H123" s="191">
        <v>1219</v>
      </c>
      <c r="I123" s="191">
        <v>1138</v>
      </c>
      <c r="J123" s="191">
        <f t="shared" si="25"/>
        <v>21</v>
      </c>
      <c r="K123" s="191">
        <v>9</v>
      </c>
      <c r="L123" s="191">
        <v>12</v>
      </c>
    </row>
    <row r="124" spans="1:13" s="218" customFormat="1" ht="18" customHeight="1" x14ac:dyDescent="0.25">
      <c r="A124" s="4" t="s">
        <v>39</v>
      </c>
      <c r="B124" s="191">
        <f t="shared" si="20"/>
        <v>1062</v>
      </c>
      <c r="C124" s="191">
        <f t="shared" si="21"/>
        <v>2261</v>
      </c>
      <c r="D124" s="191">
        <f t="shared" si="22"/>
        <v>1178</v>
      </c>
      <c r="E124" s="191">
        <f t="shared" si="23"/>
        <v>1083</v>
      </c>
      <c r="F124" s="6">
        <v>1062</v>
      </c>
      <c r="G124" s="191">
        <f t="shared" si="24"/>
        <v>2200</v>
      </c>
      <c r="H124" s="191">
        <v>1126</v>
      </c>
      <c r="I124" s="191">
        <v>1074</v>
      </c>
      <c r="J124" s="191">
        <f t="shared" si="25"/>
        <v>61</v>
      </c>
      <c r="K124" s="191">
        <v>52</v>
      </c>
      <c r="L124" s="191">
        <v>9</v>
      </c>
    </row>
    <row r="125" spans="1:13" s="237" customFormat="1" ht="18" customHeight="1" x14ac:dyDescent="0.25">
      <c r="A125" s="4" t="s">
        <v>41</v>
      </c>
      <c r="B125" s="191">
        <f t="shared" si="20"/>
        <v>2012</v>
      </c>
      <c r="C125" s="191">
        <f t="shared" si="21"/>
        <v>5064</v>
      </c>
      <c r="D125" s="191">
        <f t="shared" si="22"/>
        <v>3179</v>
      </c>
      <c r="E125" s="191">
        <f t="shared" si="23"/>
        <v>1885</v>
      </c>
      <c r="F125" s="6">
        <v>2012</v>
      </c>
      <c r="G125" s="191">
        <f t="shared" si="24"/>
        <v>3881</v>
      </c>
      <c r="H125" s="191">
        <v>2069</v>
      </c>
      <c r="I125" s="191">
        <v>1812</v>
      </c>
      <c r="J125" s="191">
        <f t="shared" si="25"/>
        <v>1183</v>
      </c>
      <c r="K125" s="191">
        <v>1110</v>
      </c>
      <c r="L125" s="191">
        <v>73</v>
      </c>
    </row>
    <row r="126" spans="1:13" s="237" customFormat="1" ht="18" customHeight="1" x14ac:dyDescent="0.25">
      <c r="A126" s="4" t="s">
        <v>42</v>
      </c>
      <c r="B126" s="191">
        <f t="shared" si="20"/>
        <v>1365</v>
      </c>
      <c r="C126" s="191">
        <f t="shared" si="21"/>
        <v>2733</v>
      </c>
      <c r="D126" s="191">
        <f t="shared" si="22"/>
        <v>1378</v>
      </c>
      <c r="E126" s="191">
        <f t="shared" si="23"/>
        <v>1355</v>
      </c>
      <c r="F126" s="192">
        <v>1365</v>
      </c>
      <c r="G126" s="191">
        <f t="shared" si="24"/>
        <v>2690</v>
      </c>
      <c r="H126" s="191">
        <v>1349</v>
      </c>
      <c r="I126" s="191">
        <v>1341</v>
      </c>
      <c r="J126" s="191">
        <f t="shared" si="25"/>
        <v>43</v>
      </c>
      <c r="K126" s="191">
        <v>29</v>
      </c>
      <c r="L126" s="191">
        <v>14</v>
      </c>
    </row>
    <row r="127" spans="1:13" s="53" customFormat="1" ht="15.75" x14ac:dyDescent="0.25">
      <c r="A127" s="46" t="s">
        <v>43</v>
      </c>
      <c r="B127" s="263">
        <v>1239</v>
      </c>
      <c r="C127" s="263">
        <f>SUM(G127,J127)</f>
        <v>2475</v>
      </c>
      <c r="D127" s="263">
        <f>SUM(H127,K127)</f>
        <v>1241</v>
      </c>
      <c r="E127" s="263">
        <f>SUM(I127,L127)</f>
        <v>1234</v>
      </c>
      <c r="F127" s="264">
        <v>1239</v>
      </c>
      <c r="G127" s="263">
        <f t="shared" si="24"/>
        <v>2454</v>
      </c>
      <c r="H127" s="264">
        <v>1230</v>
      </c>
      <c r="I127" s="264">
        <v>1224</v>
      </c>
      <c r="J127" s="263">
        <f t="shared" si="25"/>
        <v>21</v>
      </c>
      <c r="K127" s="263">
        <v>11</v>
      </c>
      <c r="L127" s="263">
        <v>10</v>
      </c>
    </row>
  </sheetData>
  <mergeCells count="37">
    <mergeCell ref="A2:C2"/>
    <mergeCell ref="A1:F1"/>
    <mergeCell ref="B23:B24"/>
    <mergeCell ref="F23:F24"/>
    <mergeCell ref="J23:L23"/>
    <mergeCell ref="A21:C21"/>
    <mergeCell ref="F3:I3"/>
    <mergeCell ref="J3:L3"/>
    <mergeCell ref="B4:B5"/>
    <mergeCell ref="F4:F5"/>
    <mergeCell ref="C49:E49"/>
    <mergeCell ref="G49:I49"/>
    <mergeCell ref="J49:L49"/>
    <mergeCell ref="F22:I22"/>
    <mergeCell ref="J22:L22"/>
    <mergeCell ref="A47:C47"/>
    <mergeCell ref="F48:I48"/>
    <mergeCell ref="J48:L48"/>
    <mergeCell ref="B49:B50"/>
    <mergeCell ref="F49:F50"/>
    <mergeCell ref="A48:A50"/>
    <mergeCell ref="B48:E48"/>
    <mergeCell ref="A69:C69"/>
    <mergeCell ref="F103:I103"/>
    <mergeCell ref="J103:L103"/>
    <mergeCell ref="B104:B105"/>
    <mergeCell ref="F104:F105"/>
    <mergeCell ref="A102:C102"/>
    <mergeCell ref="A70:A72"/>
    <mergeCell ref="B70:E70"/>
    <mergeCell ref="F70:I70"/>
    <mergeCell ref="J70:L70"/>
    <mergeCell ref="B71:B72"/>
    <mergeCell ref="C71:E71"/>
    <mergeCell ref="F71:F72"/>
    <mergeCell ref="G71:I71"/>
    <mergeCell ref="J71:L71"/>
  </mergeCells>
  <phoneticPr fontId="23" type="noConversion"/>
  <pageMargins left="0.87986111640930176" right="0.50986111164093018" top="0.73000001907348633" bottom="0.72000002861022949" header="0.5" footer="0.5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L123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62"/>
    <col min="2" max="12" width="8.88671875" style="62" customWidth="1"/>
    <col min="13" max="16384" width="8.88671875" style="62"/>
  </cols>
  <sheetData>
    <row r="1" spans="1:12" ht="24" customHeight="1" x14ac:dyDescent="0.2">
      <c r="A1" s="618" t="s">
        <v>329</v>
      </c>
      <c r="B1" s="618"/>
      <c r="C1" s="618"/>
      <c r="D1" s="618"/>
      <c r="E1" s="618"/>
      <c r="F1" s="618"/>
    </row>
    <row r="2" spans="1:12" ht="23.65" customHeight="1" x14ac:dyDescent="0.2">
      <c r="A2" s="689" t="s">
        <v>283</v>
      </c>
      <c r="B2" s="689"/>
    </row>
    <row r="3" spans="1:12" s="280" customFormat="1" ht="15.75" x14ac:dyDescent="0.25">
      <c r="A3" s="210"/>
      <c r="B3" s="211" t="s">
        <v>169</v>
      </c>
      <c r="C3" s="212"/>
      <c r="D3" s="212"/>
      <c r="E3" s="213"/>
      <c r="F3" s="652" t="s">
        <v>318</v>
      </c>
      <c r="G3" s="653"/>
      <c r="H3" s="653"/>
      <c r="I3" s="654"/>
      <c r="J3" s="652" t="s">
        <v>2</v>
      </c>
      <c r="K3" s="653"/>
      <c r="L3" s="653"/>
    </row>
    <row r="4" spans="1:12" s="280" customFormat="1" ht="15.75" x14ac:dyDescent="0.25">
      <c r="A4" s="4" t="s">
        <v>20</v>
      </c>
      <c r="B4" s="657" t="s">
        <v>193</v>
      </c>
      <c r="C4" s="211" t="s">
        <v>324</v>
      </c>
      <c r="D4" s="212"/>
      <c r="E4" s="214"/>
      <c r="F4" s="657" t="s">
        <v>165</v>
      </c>
      <c r="G4" s="211" t="s">
        <v>175</v>
      </c>
      <c r="H4" s="212"/>
      <c r="I4" s="214"/>
      <c r="J4" s="211" t="s">
        <v>175</v>
      </c>
      <c r="K4" s="214"/>
      <c r="L4" s="212"/>
    </row>
    <row r="5" spans="1:12" s="280" customFormat="1" ht="15.75" x14ac:dyDescent="0.25">
      <c r="A5" s="7"/>
      <c r="B5" s="658"/>
      <c r="C5" s="106" t="s">
        <v>11</v>
      </c>
      <c r="D5" s="106" t="s">
        <v>9</v>
      </c>
      <c r="E5" s="106" t="s">
        <v>10</v>
      </c>
      <c r="F5" s="658"/>
      <c r="G5" s="106" t="s">
        <v>11</v>
      </c>
      <c r="H5" s="106" t="s">
        <v>9</v>
      </c>
      <c r="I5" s="106" t="s">
        <v>10</v>
      </c>
      <c r="J5" s="106" t="s">
        <v>11</v>
      </c>
      <c r="K5" s="106" t="s">
        <v>9</v>
      </c>
      <c r="L5" s="107" t="s">
        <v>10</v>
      </c>
    </row>
    <row r="6" spans="1:12" s="280" customFormat="1" ht="27.75" customHeight="1" x14ac:dyDescent="0.25">
      <c r="A6" s="108">
        <v>2014</v>
      </c>
      <c r="B6" s="128">
        <f t="shared" ref="B6:L6" si="0">SUM(B7:B19)</f>
        <v>46153</v>
      </c>
      <c r="C6" s="128">
        <f t="shared" si="0"/>
        <v>101833</v>
      </c>
      <c r="D6" s="128">
        <f t="shared" si="0"/>
        <v>50860</v>
      </c>
      <c r="E6" s="128">
        <f t="shared" si="0"/>
        <v>50973</v>
      </c>
      <c r="F6" s="128">
        <f t="shared" si="0"/>
        <v>46153</v>
      </c>
      <c r="G6" s="128">
        <f t="shared" si="0"/>
        <v>100786</v>
      </c>
      <c r="H6" s="128">
        <f t="shared" si="0"/>
        <v>50382</v>
      </c>
      <c r="I6" s="128">
        <f t="shared" si="0"/>
        <v>50404</v>
      </c>
      <c r="J6" s="128">
        <f t="shared" si="0"/>
        <v>1047</v>
      </c>
      <c r="K6" s="128">
        <f t="shared" si="0"/>
        <v>478</v>
      </c>
      <c r="L6" s="187">
        <f t="shared" si="0"/>
        <v>569</v>
      </c>
    </row>
    <row r="7" spans="1:12" s="280" customFormat="1" ht="27.75" customHeight="1" x14ac:dyDescent="0.25">
      <c r="A7" s="4" t="s">
        <v>141</v>
      </c>
      <c r="B7" s="5">
        <f t="shared" ref="B7:B19" si="1">F7</f>
        <v>2899</v>
      </c>
      <c r="C7" s="5">
        <f t="shared" ref="C7:C19" si="2">SUM(D7:E7)</f>
        <v>4853</v>
      </c>
      <c r="D7" s="5">
        <f t="shared" ref="D7:D19" si="3">SUM(H7,K7)</f>
        <v>2663</v>
      </c>
      <c r="E7" s="5">
        <f t="shared" ref="E7:E19" si="4">SUM(I7,L7)</f>
        <v>2190</v>
      </c>
      <c r="F7" s="6">
        <v>2899</v>
      </c>
      <c r="G7" s="5">
        <f t="shared" ref="G7:G19" si="5">SUM(H7:I7)</f>
        <v>4752</v>
      </c>
      <c r="H7" s="6">
        <v>2601</v>
      </c>
      <c r="I7" s="6">
        <v>2151</v>
      </c>
      <c r="J7" s="5">
        <f t="shared" ref="J7:J19" si="6">SUM(K7:L7)</f>
        <v>101</v>
      </c>
      <c r="K7" s="5">
        <v>62</v>
      </c>
      <c r="L7" s="5">
        <v>39</v>
      </c>
    </row>
    <row r="8" spans="1:12" s="280" customFormat="1" ht="27.75" customHeight="1" x14ac:dyDescent="0.25">
      <c r="A8" s="4" t="s">
        <v>140</v>
      </c>
      <c r="B8" s="5">
        <f t="shared" si="1"/>
        <v>2539</v>
      </c>
      <c r="C8" s="5">
        <f t="shared" si="2"/>
        <v>4915</v>
      </c>
      <c r="D8" s="5">
        <f t="shared" si="3"/>
        <v>2420</v>
      </c>
      <c r="E8" s="5">
        <f t="shared" si="4"/>
        <v>2495</v>
      </c>
      <c r="F8" s="6">
        <v>2539</v>
      </c>
      <c r="G8" s="5">
        <f t="shared" si="5"/>
        <v>4860</v>
      </c>
      <c r="H8" s="6">
        <v>2396</v>
      </c>
      <c r="I8" s="6">
        <v>2464</v>
      </c>
      <c r="J8" s="5">
        <f t="shared" si="6"/>
        <v>55</v>
      </c>
      <c r="K8" s="5">
        <v>24</v>
      </c>
      <c r="L8" s="5">
        <v>31</v>
      </c>
    </row>
    <row r="9" spans="1:12" s="280" customFormat="1" ht="27.75" customHeight="1" x14ac:dyDescent="0.25">
      <c r="A9" s="4" t="s">
        <v>76</v>
      </c>
      <c r="B9" s="5">
        <f t="shared" si="1"/>
        <v>4640</v>
      </c>
      <c r="C9" s="5">
        <f t="shared" si="2"/>
        <v>8394</v>
      </c>
      <c r="D9" s="5">
        <f t="shared" si="3"/>
        <v>4388</v>
      </c>
      <c r="E9" s="5">
        <f t="shared" si="4"/>
        <v>4006</v>
      </c>
      <c r="F9" s="6">
        <v>4640</v>
      </c>
      <c r="G9" s="5">
        <f t="shared" si="5"/>
        <v>8333</v>
      </c>
      <c r="H9" s="6">
        <v>4373</v>
      </c>
      <c r="I9" s="6">
        <v>3960</v>
      </c>
      <c r="J9" s="5">
        <f t="shared" si="6"/>
        <v>61</v>
      </c>
      <c r="K9" s="5">
        <v>15</v>
      </c>
      <c r="L9" s="5">
        <v>46</v>
      </c>
    </row>
    <row r="10" spans="1:12" s="280" customFormat="1" ht="27.75" customHeight="1" x14ac:dyDescent="0.25">
      <c r="A10" s="4" t="s">
        <v>72</v>
      </c>
      <c r="B10" s="5">
        <f t="shared" si="1"/>
        <v>4560</v>
      </c>
      <c r="C10" s="5">
        <f t="shared" si="2"/>
        <v>10808</v>
      </c>
      <c r="D10" s="5">
        <f t="shared" si="3"/>
        <v>5381</v>
      </c>
      <c r="E10" s="5">
        <f t="shared" si="4"/>
        <v>5427</v>
      </c>
      <c r="F10" s="6">
        <v>4560</v>
      </c>
      <c r="G10" s="5">
        <f t="shared" si="5"/>
        <v>10766</v>
      </c>
      <c r="H10" s="6">
        <v>5368</v>
      </c>
      <c r="I10" s="6">
        <v>5398</v>
      </c>
      <c r="J10" s="5">
        <f t="shared" si="6"/>
        <v>42</v>
      </c>
      <c r="K10" s="5">
        <v>13</v>
      </c>
      <c r="L10" s="5">
        <v>29</v>
      </c>
    </row>
    <row r="11" spans="1:12" s="280" customFormat="1" ht="27.75" customHeight="1" x14ac:dyDescent="0.25">
      <c r="A11" s="4" t="s">
        <v>69</v>
      </c>
      <c r="B11" s="5">
        <f t="shared" si="1"/>
        <v>4049</v>
      </c>
      <c r="C11" s="5">
        <f t="shared" si="2"/>
        <v>8328</v>
      </c>
      <c r="D11" s="5">
        <f t="shared" si="3"/>
        <v>4191</v>
      </c>
      <c r="E11" s="5">
        <f t="shared" si="4"/>
        <v>4137</v>
      </c>
      <c r="F11" s="6">
        <v>4049</v>
      </c>
      <c r="G11" s="5">
        <f t="shared" si="5"/>
        <v>8250</v>
      </c>
      <c r="H11" s="6">
        <v>4156</v>
      </c>
      <c r="I11" s="6">
        <v>4094</v>
      </c>
      <c r="J11" s="5">
        <f t="shared" si="6"/>
        <v>78</v>
      </c>
      <c r="K11" s="5">
        <v>35</v>
      </c>
      <c r="L11" s="5">
        <v>43</v>
      </c>
    </row>
    <row r="12" spans="1:12" s="280" customFormat="1" ht="27.75" customHeight="1" x14ac:dyDescent="0.25">
      <c r="A12" s="4" t="s">
        <v>79</v>
      </c>
      <c r="B12" s="5">
        <f t="shared" si="1"/>
        <v>4437</v>
      </c>
      <c r="C12" s="5">
        <f t="shared" si="2"/>
        <v>11281</v>
      </c>
      <c r="D12" s="5">
        <f t="shared" si="3"/>
        <v>5479</v>
      </c>
      <c r="E12" s="5">
        <f t="shared" si="4"/>
        <v>5802</v>
      </c>
      <c r="F12" s="6">
        <v>4437</v>
      </c>
      <c r="G12" s="5">
        <f t="shared" si="5"/>
        <v>11250</v>
      </c>
      <c r="H12" s="6">
        <v>5467</v>
      </c>
      <c r="I12" s="6">
        <v>5783</v>
      </c>
      <c r="J12" s="5">
        <f t="shared" si="6"/>
        <v>31</v>
      </c>
      <c r="K12" s="5">
        <v>12</v>
      </c>
      <c r="L12" s="5">
        <v>19</v>
      </c>
    </row>
    <row r="13" spans="1:12" s="280" customFormat="1" ht="27.75" customHeight="1" x14ac:dyDescent="0.25">
      <c r="A13" s="4" t="s">
        <v>70</v>
      </c>
      <c r="B13" s="5">
        <f t="shared" si="1"/>
        <v>2357</v>
      </c>
      <c r="C13" s="5">
        <f t="shared" si="2"/>
        <v>5211</v>
      </c>
      <c r="D13" s="5">
        <f t="shared" si="3"/>
        <v>2593</v>
      </c>
      <c r="E13" s="5">
        <f t="shared" si="4"/>
        <v>2618</v>
      </c>
      <c r="F13" s="6">
        <v>2357</v>
      </c>
      <c r="G13" s="5">
        <f t="shared" si="5"/>
        <v>5093</v>
      </c>
      <c r="H13" s="6">
        <v>2530</v>
      </c>
      <c r="I13" s="6">
        <v>2563</v>
      </c>
      <c r="J13" s="5">
        <f t="shared" si="6"/>
        <v>118</v>
      </c>
      <c r="K13" s="5">
        <v>63</v>
      </c>
      <c r="L13" s="5">
        <v>55</v>
      </c>
    </row>
    <row r="14" spans="1:12" s="280" customFormat="1" ht="27.75" customHeight="1" x14ac:dyDescent="0.25">
      <c r="A14" s="4" t="s">
        <v>68</v>
      </c>
      <c r="B14" s="5">
        <f t="shared" si="1"/>
        <v>2666</v>
      </c>
      <c r="C14" s="5">
        <f t="shared" si="2"/>
        <v>6094</v>
      </c>
      <c r="D14" s="5">
        <f t="shared" si="3"/>
        <v>3047</v>
      </c>
      <c r="E14" s="5">
        <f t="shared" si="4"/>
        <v>3047</v>
      </c>
      <c r="F14" s="6">
        <v>2666</v>
      </c>
      <c r="G14" s="5">
        <f t="shared" si="5"/>
        <v>6037</v>
      </c>
      <c r="H14" s="6">
        <v>3020</v>
      </c>
      <c r="I14" s="6">
        <v>3017</v>
      </c>
      <c r="J14" s="5">
        <f t="shared" si="6"/>
        <v>57</v>
      </c>
      <c r="K14" s="5">
        <v>27</v>
      </c>
      <c r="L14" s="5">
        <v>30</v>
      </c>
    </row>
    <row r="15" spans="1:12" s="280" customFormat="1" ht="27.75" customHeight="1" x14ac:dyDescent="0.25">
      <c r="A15" s="4" t="s">
        <v>142</v>
      </c>
      <c r="B15" s="5">
        <f t="shared" si="1"/>
        <v>2323</v>
      </c>
      <c r="C15" s="5">
        <f t="shared" si="2"/>
        <v>4205</v>
      </c>
      <c r="D15" s="5">
        <f t="shared" si="3"/>
        <v>2108</v>
      </c>
      <c r="E15" s="5">
        <f t="shared" si="4"/>
        <v>2097</v>
      </c>
      <c r="F15" s="6">
        <v>2323</v>
      </c>
      <c r="G15" s="5">
        <f t="shared" si="5"/>
        <v>3887</v>
      </c>
      <c r="H15" s="6">
        <v>1951</v>
      </c>
      <c r="I15" s="6">
        <v>1936</v>
      </c>
      <c r="J15" s="5">
        <f t="shared" si="6"/>
        <v>318</v>
      </c>
      <c r="K15" s="5">
        <v>157</v>
      </c>
      <c r="L15" s="5">
        <v>161</v>
      </c>
    </row>
    <row r="16" spans="1:12" s="280" customFormat="1" ht="27.75" customHeight="1" x14ac:dyDescent="0.25">
      <c r="A16" s="4" t="s">
        <v>231</v>
      </c>
      <c r="B16" s="5">
        <f t="shared" si="1"/>
        <v>3660</v>
      </c>
      <c r="C16" s="5">
        <f t="shared" si="2"/>
        <v>7685</v>
      </c>
      <c r="D16" s="5">
        <f t="shared" si="3"/>
        <v>3756</v>
      </c>
      <c r="E16" s="5">
        <f t="shared" si="4"/>
        <v>3929</v>
      </c>
      <c r="F16" s="6">
        <v>3660</v>
      </c>
      <c r="G16" s="5">
        <f t="shared" si="5"/>
        <v>7625</v>
      </c>
      <c r="H16" s="6">
        <v>3739</v>
      </c>
      <c r="I16" s="6">
        <v>3886</v>
      </c>
      <c r="J16" s="5">
        <f t="shared" si="6"/>
        <v>60</v>
      </c>
      <c r="K16" s="5">
        <v>17</v>
      </c>
      <c r="L16" s="5">
        <v>43</v>
      </c>
    </row>
    <row r="17" spans="1:12" s="280" customFormat="1" ht="27.75" customHeight="1" x14ac:dyDescent="0.25">
      <c r="A17" s="4" t="s">
        <v>139</v>
      </c>
      <c r="B17" s="5">
        <f t="shared" si="1"/>
        <v>5117</v>
      </c>
      <c r="C17" s="5">
        <f t="shared" si="2"/>
        <v>13482</v>
      </c>
      <c r="D17" s="5">
        <f t="shared" si="3"/>
        <v>6477</v>
      </c>
      <c r="E17" s="5">
        <f t="shared" si="4"/>
        <v>7005</v>
      </c>
      <c r="F17" s="6">
        <v>5117</v>
      </c>
      <c r="G17" s="5">
        <f t="shared" si="5"/>
        <v>13427</v>
      </c>
      <c r="H17" s="6">
        <v>6452</v>
      </c>
      <c r="I17" s="6">
        <v>6975</v>
      </c>
      <c r="J17" s="5">
        <f t="shared" si="6"/>
        <v>55</v>
      </c>
      <c r="K17" s="5">
        <v>25</v>
      </c>
      <c r="L17" s="5">
        <v>30</v>
      </c>
    </row>
    <row r="18" spans="1:12" s="280" customFormat="1" ht="27.75" customHeight="1" x14ac:dyDescent="0.25">
      <c r="A18" s="4" t="s">
        <v>73</v>
      </c>
      <c r="B18" s="5">
        <f t="shared" si="1"/>
        <v>3601</v>
      </c>
      <c r="C18" s="5">
        <f t="shared" si="2"/>
        <v>9004</v>
      </c>
      <c r="D18" s="5">
        <f t="shared" si="3"/>
        <v>4482</v>
      </c>
      <c r="E18" s="5">
        <f t="shared" si="4"/>
        <v>4522</v>
      </c>
      <c r="F18" s="6">
        <v>3601</v>
      </c>
      <c r="G18" s="5">
        <f t="shared" si="5"/>
        <v>8963</v>
      </c>
      <c r="H18" s="6">
        <v>4468</v>
      </c>
      <c r="I18" s="6">
        <v>4495</v>
      </c>
      <c r="J18" s="5">
        <f t="shared" si="6"/>
        <v>41</v>
      </c>
      <c r="K18" s="5">
        <v>14</v>
      </c>
      <c r="L18" s="5">
        <v>27</v>
      </c>
    </row>
    <row r="19" spans="1:12" s="280" customFormat="1" ht="27.75" customHeight="1" x14ac:dyDescent="0.25">
      <c r="A19" s="7" t="s">
        <v>77</v>
      </c>
      <c r="B19" s="8">
        <f t="shared" si="1"/>
        <v>3305</v>
      </c>
      <c r="C19" s="9">
        <f t="shared" si="2"/>
        <v>7573</v>
      </c>
      <c r="D19" s="9">
        <f t="shared" si="3"/>
        <v>3875</v>
      </c>
      <c r="E19" s="9">
        <f t="shared" si="4"/>
        <v>3698</v>
      </c>
      <c r="F19" s="10">
        <v>3305</v>
      </c>
      <c r="G19" s="9">
        <f t="shared" si="5"/>
        <v>7543</v>
      </c>
      <c r="H19" s="10">
        <v>3861</v>
      </c>
      <c r="I19" s="10">
        <v>3682</v>
      </c>
      <c r="J19" s="9">
        <f t="shared" si="6"/>
        <v>30</v>
      </c>
      <c r="K19" s="9">
        <v>14</v>
      </c>
      <c r="L19" s="9">
        <v>16</v>
      </c>
    </row>
    <row r="20" spans="1:12" s="280" customFormat="1" ht="15.75" x14ac:dyDescent="0.25"/>
    <row r="21" spans="1:12" s="280" customFormat="1" ht="15.75" x14ac:dyDescent="0.25">
      <c r="A21" s="688" t="s">
        <v>291</v>
      </c>
      <c r="B21" s="688"/>
      <c r="C21" s="104"/>
      <c r="D21" s="104"/>
      <c r="E21" s="48"/>
      <c r="F21" s="104"/>
      <c r="G21" s="104"/>
      <c r="H21" s="104"/>
      <c r="I21" s="104"/>
      <c r="J21" s="104"/>
      <c r="K21" s="104"/>
      <c r="L21" s="104"/>
    </row>
    <row r="22" spans="1:12" s="280" customFormat="1" ht="15.75" x14ac:dyDescent="0.25">
      <c r="A22" s="210"/>
      <c r="B22" s="211" t="s">
        <v>169</v>
      </c>
      <c r="C22" s="212"/>
      <c r="D22" s="212"/>
      <c r="E22" s="215"/>
      <c r="F22" s="652" t="s">
        <v>318</v>
      </c>
      <c r="G22" s="653"/>
      <c r="H22" s="653"/>
      <c r="I22" s="654"/>
      <c r="J22" s="652" t="s">
        <v>2</v>
      </c>
      <c r="K22" s="653"/>
      <c r="L22" s="653"/>
    </row>
    <row r="23" spans="1:12" s="280" customFormat="1" ht="15.75" x14ac:dyDescent="0.25">
      <c r="A23" s="4" t="s">
        <v>20</v>
      </c>
      <c r="B23" s="657" t="s">
        <v>193</v>
      </c>
      <c r="C23" s="211" t="s">
        <v>324</v>
      </c>
      <c r="D23" s="212"/>
      <c r="E23" s="214"/>
      <c r="F23" s="657" t="s">
        <v>165</v>
      </c>
      <c r="G23" s="211" t="s">
        <v>175</v>
      </c>
      <c r="H23" s="212"/>
      <c r="I23" s="214"/>
      <c r="J23" s="652" t="s">
        <v>175</v>
      </c>
      <c r="K23" s="653"/>
      <c r="L23" s="653"/>
    </row>
    <row r="24" spans="1:12" s="280" customFormat="1" ht="15.75" x14ac:dyDescent="0.25">
      <c r="A24" s="7"/>
      <c r="B24" s="658"/>
      <c r="C24" s="106" t="s">
        <v>11</v>
      </c>
      <c r="D24" s="106" t="s">
        <v>9</v>
      </c>
      <c r="E24" s="106" t="s">
        <v>10</v>
      </c>
      <c r="F24" s="658"/>
      <c r="G24" s="106" t="s">
        <v>11</v>
      </c>
      <c r="H24" s="106" t="s">
        <v>9</v>
      </c>
      <c r="I24" s="106" t="s">
        <v>10</v>
      </c>
      <c r="J24" s="106" t="s">
        <v>11</v>
      </c>
      <c r="K24" s="106" t="s">
        <v>9</v>
      </c>
      <c r="L24" s="107" t="s">
        <v>10</v>
      </c>
    </row>
    <row r="25" spans="1:12" s="280" customFormat="1" ht="21" customHeight="1" x14ac:dyDescent="0.25">
      <c r="A25" s="108">
        <v>2014</v>
      </c>
      <c r="B25" s="281">
        <f t="shared" ref="B25:L25" si="7">SUM(B26:B43)</f>
        <v>119658</v>
      </c>
      <c r="C25" s="281">
        <f t="shared" si="7"/>
        <v>311985</v>
      </c>
      <c r="D25" s="281">
        <f t="shared" si="7"/>
        <v>153359</v>
      </c>
      <c r="E25" s="281">
        <f t="shared" si="7"/>
        <v>158626</v>
      </c>
      <c r="F25" s="281">
        <f t="shared" si="7"/>
        <v>119658</v>
      </c>
      <c r="G25" s="281">
        <f t="shared" si="7"/>
        <v>310317</v>
      </c>
      <c r="H25" s="281">
        <f t="shared" si="7"/>
        <v>152605</v>
      </c>
      <c r="I25" s="281">
        <f t="shared" si="7"/>
        <v>157712</v>
      </c>
      <c r="J25" s="281">
        <f t="shared" si="7"/>
        <v>1668</v>
      </c>
      <c r="K25" s="281">
        <f t="shared" si="7"/>
        <v>754</v>
      </c>
      <c r="L25" s="282">
        <f t="shared" si="7"/>
        <v>914</v>
      </c>
    </row>
    <row r="26" spans="1:12" s="280" customFormat="1" ht="21" customHeight="1" x14ac:dyDescent="0.25">
      <c r="A26" s="4" t="s">
        <v>132</v>
      </c>
      <c r="B26" s="283">
        <f t="shared" ref="B26:B43" si="8">F26</f>
        <v>2429</v>
      </c>
      <c r="C26" s="283">
        <f t="shared" ref="C26:C43" si="9">SUM(D26:E26)</f>
        <v>5028</v>
      </c>
      <c r="D26" s="217">
        <f t="shared" ref="D26:D43" si="10">SUM(H26,K26)</f>
        <v>2497</v>
      </c>
      <c r="E26" s="217">
        <f t="shared" ref="E26:E43" si="11">SUM(I26,L26)</f>
        <v>2531</v>
      </c>
      <c r="F26" s="217">
        <v>2429</v>
      </c>
      <c r="G26" s="283">
        <f t="shared" ref="G26:G43" si="12">SUM(H26:I26)</f>
        <v>4986</v>
      </c>
      <c r="H26" s="217">
        <v>2491</v>
      </c>
      <c r="I26" s="217">
        <v>2495</v>
      </c>
      <c r="J26" s="283">
        <f t="shared" ref="J26:J43" si="13">SUM(K26:L26)</f>
        <v>42</v>
      </c>
      <c r="K26" s="283">
        <v>6</v>
      </c>
      <c r="L26" s="283">
        <v>36</v>
      </c>
    </row>
    <row r="27" spans="1:12" s="280" customFormat="1" ht="21" customHeight="1" x14ac:dyDescent="0.25">
      <c r="A27" s="4" t="s">
        <v>127</v>
      </c>
      <c r="B27" s="283">
        <f t="shared" si="8"/>
        <v>2235</v>
      </c>
      <c r="C27" s="283">
        <f t="shared" si="9"/>
        <v>5485</v>
      </c>
      <c r="D27" s="217">
        <f t="shared" si="10"/>
        <v>2738</v>
      </c>
      <c r="E27" s="217">
        <f t="shared" si="11"/>
        <v>2747</v>
      </c>
      <c r="F27" s="217">
        <v>2235</v>
      </c>
      <c r="G27" s="283">
        <f t="shared" si="12"/>
        <v>5458</v>
      </c>
      <c r="H27" s="217">
        <v>2733</v>
      </c>
      <c r="I27" s="217">
        <v>2725</v>
      </c>
      <c r="J27" s="283">
        <f t="shared" si="13"/>
        <v>27</v>
      </c>
      <c r="K27" s="283">
        <v>5</v>
      </c>
      <c r="L27" s="283">
        <v>22</v>
      </c>
    </row>
    <row r="28" spans="1:12" s="280" customFormat="1" ht="21" customHeight="1" x14ac:dyDescent="0.25">
      <c r="A28" s="4" t="s">
        <v>125</v>
      </c>
      <c r="B28" s="283">
        <f t="shared" si="8"/>
        <v>4208</v>
      </c>
      <c r="C28" s="283">
        <f t="shared" si="9"/>
        <v>8745</v>
      </c>
      <c r="D28" s="217">
        <f t="shared" si="10"/>
        <v>4432</v>
      </c>
      <c r="E28" s="217">
        <f t="shared" si="11"/>
        <v>4313</v>
      </c>
      <c r="F28" s="217">
        <v>4208</v>
      </c>
      <c r="G28" s="283">
        <f t="shared" si="12"/>
        <v>8699</v>
      </c>
      <c r="H28" s="217">
        <v>4418</v>
      </c>
      <c r="I28" s="217">
        <v>4281</v>
      </c>
      <c r="J28" s="283">
        <f t="shared" si="13"/>
        <v>46</v>
      </c>
      <c r="K28" s="283">
        <v>14</v>
      </c>
      <c r="L28" s="283">
        <v>32</v>
      </c>
    </row>
    <row r="29" spans="1:12" s="280" customFormat="1" ht="21" customHeight="1" x14ac:dyDescent="0.25">
      <c r="A29" s="4" t="s">
        <v>124</v>
      </c>
      <c r="B29" s="283">
        <f t="shared" si="8"/>
        <v>2941</v>
      </c>
      <c r="C29" s="283">
        <f t="shared" si="9"/>
        <v>6095</v>
      </c>
      <c r="D29" s="217">
        <f t="shared" si="10"/>
        <v>3134</v>
      </c>
      <c r="E29" s="217">
        <f t="shared" si="11"/>
        <v>2961</v>
      </c>
      <c r="F29" s="217">
        <v>2941</v>
      </c>
      <c r="G29" s="283">
        <f t="shared" si="12"/>
        <v>6056</v>
      </c>
      <c r="H29" s="217">
        <v>3121</v>
      </c>
      <c r="I29" s="217">
        <v>2935</v>
      </c>
      <c r="J29" s="283">
        <f t="shared" si="13"/>
        <v>39</v>
      </c>
      <c r="K29" s="283">
        <v>13</v>
      </c>
      <c r="L29" s="283">
        <v>26</v>
      </c>
    </row>
    <row r="30" spans="1:12" s="280" customFormat="1" ht="21" customHeight="1" x14ac:dyDescent="0.25">
      <c r="A30" s="4" t="s">
        <v>135</v>
      </c>
      <c r="B30" s="283">
        <f t="shared" si="8"/>
        <v>4711</v>
      </c>
      <c r="C30" s="283">
        <f t="shared" si="9"/>
        <v>10628</v>
      </c>
      <c r="D30" s="217">
        <f t="shared" si="10"/>
        <v>5370</v>
      </c>
      <c r="E30" s="217">
        <f t="shared" si="11"/>
        <v>5258</v>
      </c>
      <c r="F30" s="217">
        <v>4711</v>
      </c>
      <c r="G30" s="283">
        <f t="shared" si="12"/>
        <v>10574</v>
      </c>
      <c r="H30" s="217">
        <v>5344</v>
      </c>
      <c r="I30" s="217">
        <v>5230</v>
      </c>
      <c r="J30" s="283">
        <f t="shared" si="13"/>
        <v>54</v>
      </c>
      <c r="K30" s="283">
        <v>26</v>
      </c>
      <c r="L30" s="283">
        <v>28</v>
      </c>
    </row>
    <row r="31" spans="1:12" s="280" customFormat="1" ht="21" customHeight="1" x14ac:dyDescent="0.25">
      <c r="A31" s="4" t="s">
        <v>133</v>
      </c>
      <c r="B31" s="283">
        <f t="shared" si="8"/>
        <v>4547</v>
      </c>
      <c r="C31" s="283">
        <f t="shared" si="9"/>
        <v>12156</v>
      </c>
      <c r="D31" s="217">
        <f t="shared" si="10"/>
        <v>6172</v>
      </c>
      <c r="E31" s="217">
        <f t="shared" si="11"/>
        <v>5984</v>
      </c>
      <c r="F31" s="217">
        <v>4547</v>
      </c>
      <c r="G31" s="283">
        <f t="shared" si="12"/>
        <v>12013</v>
      </c>
      <c r="H31" s="217">
        <v>6100</v>
      </c>
      <c r="I31" s="217">
        <v>5913</v>
      </c>
      <c r="J31" s="283">
        <f t="shared" si="13"/>
        <v>143</v>
      </c>
      <c r="K31" s="283">
        <v>72</v>
      </c>
      <c r="L31" s="283">
        <v>71</v>
      </c>
    </row>
    <row r="32" spans="1:12" s="280" customFormat="1" ht="21" customHeight="1" x14ac:dyDescent="0.25">
      <c r="A32" s="4" t="s">
        <v>130</v>
      </c>
      <c r="B32" s="284">
        <f t="shared" si="8"/>
        <v>11197</v>
      </c>
      <c r="C32" s="284">
        <f t="shared" si="9"/>
        <v>30761</v>
      </c>
      <c r="D32" s="217">
        <f t="shared" si="10"/>
        <v>14908</v>
      </c>
      <c r="E32" s="217">
        <f t="shared" si="11"/>
        <v>15853</v>
      </c>
      <c r="F32" s="217">
        <v>11197</v>
      </c>
      <c r="G32" s="284">
        <f t="shared" si="12"/>
        <v>30564</v>
      </c>
      <c r="H32" s="217">
        <v>14808</v>
      </c>
      <c r="I32" s="217">
        <v>15756</v>
      </c>
      <c r="J32" s="283">
        <f t="shared" si="13"/>
        <v>197</v>
      </c>
      <c r="K32" s="284">
        <v>100</v>
      </c>
      <c r="L32" s="284">
        <v>97</v>
      </c>
    </row>
    <row r="33" spans="1:12" s="280" customFormat="1" ht="21" customHeight="1" x14ac:dyDescent="0.25">
      <c r="A33" s="4" t="s">
        <v>123</v>
      </c>
      <c r="B33" s="283">
        <f t="shared" si="8"/>
        <v>10188</v>
      </c>
      <c r="C33" s="283">
        <f t="shared" si="9"/>
        <v>24636</v>
      </c>
      <c r="D33" s="217">
        <f t="shared" si="10"/>
        <v>12178</v>
      </c>
      <c r="E33" s="217">
        <f t="shared" si="11"/>
        <v>12458</v>
      </c>
      <c r="F33" s="217">
        <v>10188</v>
      </c>
      <c r="G33" s="283">
        <f t="shared" si="12"/>
        <v>24481</v>
      </c>
      <c r="H33" s="217">
        <v>12116</v>
      </c>
      <c r="I33" s="217">
        <v>12365</v>
      </c>
      <c r="J33" s="283">
        <f t="shared" si="13"/>
        <v>155</v>
      </c>
      <c r="K33" s="283">
        <v>62</v>
      </c>
      <c r="L33" s="283">
        <v>93</v>
      </c>
    </row>
    <row r="34" spans="1:12" s="280" customFormat="1" ht="21" customHeight="1" x14ac:dyDescent="0.25">
      <c r="A34" s="4" t="s">
        <v>122</v>
      </c>
      <c r="B34" s="283">
        <f t="shared" si="8"/>
        <v>11552</v>
      </c>
      <c r="C34" s="283">
        <f t="shared" si="9"/>
        <v>25937</v>
      </c>
      <c r="D34" s="217">
        <f t="shared" si="10"/>
        <v>12774</v>
      </c>
      <c r="E34" s="217">
        <f t="shared" si="11"/>
        <v>13163</v>
      </c>
      <c r="F34" s="217">
        <v>11552</v>
      </c>
      <c r="G34" s="283">
        <f t="shared" si="12"/>
        <v>25793</v>
      </c>
      <c r="H34" s="217">
        <v>12714</v>
      </c>
      <c r="I34" s="217">
        <v>13079</v>
      </c>
      <c r="J34" s="283">
        <f t="shared" si="13"/>
        <v>144</v>
      </c>
      <c r="K34" s="283">
        <v>60</v>
      </c>
      <c r="L34" s="283">
        <v>84</v>
      </c>
    </row>
    <row r="35" spans="1:12" s="280" customFormat="1" ht="21" customHeight="1" x14ac:dyDescent="0.25">
      <c r="A35" s="4" t="s">
        <v>121</v>
      </c>
      <c r="B35" s="283">
        <f t="shared" si="8"/>
        <v>7331</v>
      </c>
      <c r="C35" s="283">
        <f t="shared" si="9"/>
        <v>16778</v>
      </c>
      <c r="D35" s="217">
        <f t="shared" si="10"/>
        <v>8077</v>
      </c>
      <c r="E35" s="217">
        <f t="shared" si="11"/>
        <v>8701</v>
      </c>
      <c r="F35" s="217">
        <v>7331</v>
      </c>
      <c r="G35" s="283">
        <f t="shared" si="12"/>
        <v>16675</v>
      </c>
      <c r="H35" s="217">
        <v>8046</v>
      </c>
      <c r="I35" s="217">
        <v>8629</v>
      </c>
      <c r="J35" s="283">
        <f t="shared" si="13"/>
        <v>103</v>
      </c>
      <c r="K35" s="283">
        <v>31</v>
      </c>
      <c r="L35" s="283">
        <v>72</v>
      </c>
    </row>
    <row r="36" spans="1:12" s="280" customFormat="1" ht="21" customHeight="1" x14ac:dyDescent="0.25">
      <c r="A36" s="4" t="s">
        <v>118</v>
      </c>
      <c r="B36" s="283">
        <f t="shared" si="8"/>
        <v>4542</v>
      </c>
      <c r="C36" s="283">
        <f t="shared" si="9"/>
        <v>12089</v>
      </c>
      <c r="D36" s="217">
        <f t="shared" si="10"/>
        <v>6099</v>
      </c>
      <c r="E36" s="217">
        <f t="shared" si="11"/>
        <v>5990</v>
      </c>
      <c r="F36" s="217">
        <v>4542</v>
      </c>
      <c r="G36" s="283">
        <f t="shared" si="12"/>
        <v>12048</v>
      </c>
      <c r="H36" s="217">
        <v>6086</v>
      </c>
      <c r="I36" s="217">
        <v>5962</v>
      </c>
      <c r="J36" s="283">
        <f t="shared" si="13"/>
        <v>41</v>
      </c>
      <c r="K36" s="283">
        <v>13</v>
      </c>
      <c r="L36" s="219">
        <v>28</v>
      </c>
    </row>
    <row r="37" spans="1:12" s="280" customFormat="1" ht="21" customHeight="1" x14ac:dyDescent="0.25">
      <c r="A37" s="4" t="s">
        <v>136</v>
      </c>
      <c r="B37" s="283">
        <f t="shared" si="8"/>
        <v>4613</v>
      </c>
      <c r="C37" s="283">
        <f t="shared" si="9"/>
        <v>12320</v>
      </c>
      <c r="D37" s="217">
        <f t="shared" si="10"/>
        <v>6129</v>
      </c>
      <c r="E37" s="217">
        <f t="shared" si="11"/>
        <v>6191</v>
      </c>
      <c r="F37" s="217">
        <v>4613</v>
      </c>
      <c r="G37" s="283">
        <f t="shared" si="12"/>
        <v>12286</v>
      </c>
      <c r="H37" s="217">
        <v>6121</v>
      </c>
      <c r="I37" s="217">
        <v>6165</v>
      </c>
      <c r="J37" s="283">
        <f t="shared" si="13"/>
        <v>34</v>
      </c>
      <c r="K37" s="283">
        <v>8</v>
      </c>
      <c r="L37" s="219">
        <v>26</v>
      </c>
    </row>
    <row r="38" spans="1:12" s="280" customFormat="1" ht="21" customHeight="1" x14ac:dyDescent="0.25">
      <c r="A38" s="4" t="s">
        <v>137</v>
      </c>
      <c r="B38" s="284">
        <f t="shared" si="8"/>
        <v>7192</v>
      </c>
      <c r="C38" s="284">
        <f t="shared" si="9"/>
        <v>20260</v>
      </c>
      <c r="D38" s="217">
        <f t="shared" si="10"/>
        <v>9882</v>
      </c>
      <c r="E38" s="217">
        <f t="shared" si="11"/>
        <v>10378</v>
      </c>
      <c r="F38" s="217">
        <v>7192</v>
      </c>
      <c r="G38" s="284">
        <f t="shared" si="12"/>
        <v>20209</v>
      </c>
      <c r="H38" s="217">
        <v>9868</v>
      </c>
      <c r="I38" s="217">
        <v>10341</v>
      </c>
      <c r="J38" s="283">
        <f t="shared" si="13"/>
        <v>51</v>
      </c>
      <c r="K38" s="284">
        <v>14</v>
      </c>
      <c r="L38" s="284">
        <v>37</v>
      </c>
    </row>
    <row r="39" spans="1:12" s="280" customFormat="1" ht="21" customHeight="1" x14ac:dyDescent="0.25">
      <c r="A39" s="4" t="s">
        <v>134</v>
      </c>
      <c r="B39" s="284">
        <f t="shared" si="8"/>
        <v>2789</v>
      </c>
      <c r="C39" s="284">
        <f t="shared" si="9"/>
        <v>6903</v>
      </c>
      <c r="D39" s="217">
        <f t="shared" si="10"/>
        <v>3629</v>
      </c>
      <c r="E39" s="217">
        <f t="shared" si="11"/>
        <v>3274</v>
      </c>
      <c r="F39" s="217">
        <v>2789</v>
      </c>
      <c r="G39" s="284">
        <f t="shared" si="12"/>
        <v>6736</v>
      </c>
      <c r="H39" s="217">
        <v>3487</v>
      </c>
      <c r="I39" s="217">
        <v>3249</v>
      </c>
      <c r="J39" s="283">
        <f t="shared" si="13"/>
        <v>167</v>
      </c>
      <c r="K39" s="284">
        <v>142</v>
      </c>
      <c r="L39" s="284">
        <v>25</v>
      </c>
    </row>
    <row r="40" spans="1:12" s="280" customFormat="1" ht="21" customHeight="1" x14ac:dyDescent="0.25">
      <c r="A40" s="4" t="s">
        <v>120</v>
      </c>
      <c r="B40" s="284">
        <f t="shared" si="8"/>
        <v>8833</v>
      </c>
      <c r="C40" s="284">
        <f t="shared" si="9"/>
        <v>24428</v>
      </c>
      <c r="D40" s="217">
        <f t="shared" si="10"/>
        <v>11642</v>
      </c>
      <c r="E40" s="217">
        <f t="shared" si="11"/>
        <v>12786</v>
      </c>
      <c r="F40" s="217">
        <v>8833</v>
      </c>
      <c r="G40" s="284">
        <f t="shared" si="12"/>
        <v>24313</v>
      </c>
      <c r="H40" s="217">
        <v>11609</v>
      </c>
      <c r="I40" s="217">
        <v>12704</v>
      </c>
      <c r="J40" s="283">
        <f t="shared" si="13"/>
        <v>115</v>
      </c>
      <c r="K40" s="284">
        <v>33</v>
      </c>
      <c r="L40" s="284">
        <v>82</v>
      </c>
    </row>
    <row r="41" spans="1:12" s="280" customFormat="1" ht="21" customHeight="1" x14ac:dyDescent="0.25">
      <c r="A41" s="4" t="s">
        <v>119</v>
      </c>
      <c r="B41" s="284">
        <f t="shared" si="8"/>
        <v>9346</v>
      </c>
      <c r="C41" s="284">
        <f t="shared" si="9"/>
        <v>29276</v>
      </c>
      <c r="D41" s="217">
        <f t="shared" si="10"/>
        <v>14314</v>
      </c>
      <c r="E41" s="217">
        <f t="shared" si="11"/>
        <v>14962</v>
      </c>
      <c r="F41" s="217">
        <v>9346</v>
      </c>
      <c r="G41" s="284">
        <f t="shared" si="12"/>
        <v>29231</v>
      </c>
      <c r="H41" s="217">
        <v>14302</v>
      </c>
      <c r="I41" s="217">
        <v>14929</v>
      </c>
      <c r="J41" s="283">
        <f t="shared" si="13"/>
        <v>45</v>
      </c>
      <c r="K41" s="284">
        <v>12</v>
      </c>
      <c r="L41" s="284">
        <v>33</v>
      </c>
    </row>
    <row r="42" spans="1:12" s="280" customFormat="1" ht="21" customHeight="1" x14ac:dyDescent="0.25">
      <c r="A42" s="4" t="s">
        <v>129</v>
      </c>
      <c r="B42" s="284">
        <f t="shared" si="8"/>
        <v>14696</v>
      </c>
      <c r="C42" s="284">
        <f t="shared" si="9"/>
        <v>42079</v>
      </c>
      <c r="D42" s="217">
        <f t="shared" si="10"/>
        <v>20534</v>
      </c>
      <c r="E42" s="217">
        <f t="shared" si="11"/>
        <v>21545</v>
      </c>
      <c r="F42" s="217">
        <v>14696</v>
      </c>
      <c r="G42" s="284">
        <f t="shared" si="12"/>
        <v>41913</v>
      </c>
      <c r="H42" s="217">
        <v>20452</v>
      </c>
      <c r="I42" s="217">
        <v>21461</v>
      </c>
      <c r="J42" s="283">
        <f t="shared" si="13"/>
        <v>166</v>
      </c>
      <c r="K42" s="284">
        <v>82</v>
      </c>
      <c r="L42" s="284">
        <v>84</v>
      </c>
    </row>
    <row r="43" spans="1:12" s="280" customFormat="1" ht="21" customHeight="1" x14ac:dyDescent="0.25">
      <c r="A43" s="7" t="s">
        <v>128</v>
      </c>
      <c r="B43" s="285">
        <f t="shared" si="8"/>
        <v>6308</v>
      </c>
      <c r="C43" s="286">
        <f t="shared" si="9"/>
        <v>18381</v>
      </c>
      <c r="D43" s="222">
        <f t="shared" si="10"/>
        <v>8850</v>
      </c>
      <c r="E43" s="222">
        <f t="shared" si="11"/>
        <v>9531</v>
      </c>
      <c r="F43" s="222">
        <v>6308</v>
      </c>
      <c r="G43" s="286">
        <f t="shared" si="12"/>
        <v>18282</v>
      </c>
      <c r="H43" s="222">
        <v>8789</v>
      </c>
      <c r="I43" s="222">
        <v>9493</v>
      </c>
      <c r="J43" s="286">
        <f t="shared" si="13"/>
        <v>99</v>
      </c>
      <c r="K43" s="285">
        <v>61</v>
      </c>
      <c r="L43" s="285">
        <v>38</v>
      </c>
    </row>
    <row r="44" spans="1:12" s="280" customFormat="1" ht="15.75" x14ac:dyDescent="0.25">
      <c r="A44" s="104"/>
      <c r="B44" s="287"/>
      <c r="C44" s="287"/>
      <c r="D44" s="287"/>
      <c r="E44" s="287"/>
      <c r="F44" s="287"/>
      <c r="G44" s="287"/>
      <c r="H44" s="287"/>
      <c r="I44" s="287"/>
      <c r="J44" s="287"/>
      <c r="K44" s="287"/>
      <c r="L44" s="287"/>
    </row>
    <row r="45" spans="1:12" s="280" customFormat="1" ht="15.75" x14ac:dyDescent="0.25">
      <c r="A45" s="688" t="s">
        <v>286</v>
      </c>
      <c r="B45" s="688"/>
      <c r="C45" s="104"/>
      <c r="D45" s="104"/>
      <c r="E45" s="48"/>
      <c r="F45" s="104"/>
      <c r="G45" s="104"/>
      <c r="H45" s="104"/>
      <c r="I45" s="104"/>
      <c r="J45" s="104"/>
      <c r="K45" s="104"/>
      <c r="L45" s="104"/>
    </row>
    <row r="46" spans="1:12" s="280" customFormat="1" ht="21.75" customHeight="1" x14ac:dyDescent="0.25">
      <c r="A46" s="210"/>
      <c r="B46" s="211" t="s">
        <v>169</v>
      </c>
      <c r="C46" s="212"/>
      <c r="D46" s="212"/>
      <c r="E46" s="213"/>
      <c r="F46" s="652" t="s">
        <v>318</v>
      </c>
      <c r="G46" s="653"/>
      <c r="H46" s="653"/>
      <c r="I46" s="654"/>
      <c r="J46" s="652" t="s">
        <v>2</v>
      </c>
      <c r="K46" s="653"/>
      <c r="L46" s="653"/>
    </row>
    <row r="47" spans="1:12" s="280" customFormat="1" ht="21.75" customHeight="1" x14ac:dyDescent="0.25">
      <c r="A47" s="4" t="s">
        <v>20</v>
      </c>
      <c r="B47" s="657" t="s">
        <v>193</v>
      </c>
      <c r="C47" s="211" t="s">
        <v>324</v>
      </c>
      <c r="D47" s="212"/>
      <c r="E47" s="214"/>
      <c r="F47" s="657" t="s">
        <v>165</v>
      </c>
      <c r="G47" s="211" t="s">
        <v>175</v>
      </c>
      <c r="H47" s="212"/>
      <c r="I47" s="214"/>
      <c r="J47" s="211" t="s">
        <v>175</v>
      </c>
      <c r="K47" s="212"/>
      <c r="L47" s="212"/>
    </row>
    <row r="48" spans="1:12" s="280" customFormat="1" ht="21.75" customHeight="1" x14ac:dyDescent="0.25">
      <c r="A48" s="7"/>
      <c r="B48" s="658"/>
      <c r="C48" s="106" t="s">
        <v>11</v>
      </c>
      <c r="D48" s="106" t="s">
        <v>9</v>
      </c>
      <c r="E48" s="106" t="s">
        <v>10</v>
      </c>
      <c r="F48" s="658"/>
      <c r="G48" s="106" t="s">
        <v>11</v>
      </c>
      <c r="H48" s="106" t="s">
        <v>9</v>
      </c>
      <c r="I48" s="106" t="s">
        <v>10</v>
      </c>
      <c r="J48" s="106" t="s">
        <v>11</v>
      </c>
      <c r="K48" s="106" t="s">
        <v>9</v>
      </c>
      <c r="L48" s="107" t="s">
        <v>10</v>
      </c>
    </row>
    <row r="49" spans="1:12" s="280" customFormat="1" ht="21.75" customHeight="1" x14ac:dyDescent="0.25">
      <c r="A49" s="108">
        <v>2014</v>
      </c>
      <c r="B49" s="128">
        <f t="shared" ref="B49:L49" si="14">SUM(B50:B65)</f>
        <v>85996</v>
      </c>
      <c r="C49" s="128">
        <f t="shared" si="14"/>
        <v>221120</v>
      </c>
      <c r="D49" s="128">
        <f t="shared" si="14"/>
        <v>106957</v>
      </c>
      <c r="E49" s="128">
        <f t="shared" si="14"/>
        <v>114163</v>
      </c>
      <c r="F49" s="129">
        <f t="shared" si="14"/>
        <v>85996</v>
      </c>
      <c r="G49" s="129">
        <f t="shared" si="14"/>
        <v>219815</v>
      </c>
      <c r="H49" s="129">
        <f t="shared" si="14"/>
        <v>106477</v>
      </c>
      <c r="I49" s="129">
        <f t="shared" si="14"/>
        <v>113338</v>
      </c>
      <c r="J49" s="128">
        <f t="shared" si="14"/>
        <v>1305</v>
      </c>
      <c r="K49" s="128">
        <f t="shared" si="14"/>
        <v>480</v>
      </c>
      <c r="L49" s="129">
        <f t="shared" si="14"/>
        <v>825</v>
      </c>
    </row>
    <row r="50" spans="1:12" s="280" customFormat="1" ht="21.75" customHeight="1" x14ac:dyDescent="0.25">
      <c r="A50" s="4" t="s">
        <v>59</v>
      </c>
      <c r="B50" s="5">
        <f t="shared" ref="B50:B65" si="15">F50</f>
        <v>3644</v>
      </c>
      <c r="C50" s="5">
        <f t="shared" ref="C50:C65" si="16">SUM(D50:E50)</f>
        <v>8960</v>
      </c>
      <c r="D50" s="5">
        <f t="shared" ref="D50:D65" si="17">H50+K50</f>
        <v>4250</v>
      </c>
      <c r="E50" s="5">
        <f t="shared" ref="E50:E65" si="18">I50+L50</f>
        <v>4710</v>
      </c>
      <c r="F50" s="288">
        <v>3644</v>
      </c>
      <c r="G50" s="288">
        <f t="shared" ref="G50:G65" si="19">SUM(H50:I50)</f>
        <v>8913</v>
      </c>
      <c r="H50" s="288">
        <v>4237</v>
      </c>
      <c r="I50" s="288">
        <v>4676</v>
      </c>
      <c r="J50" s="5">
        <f t="shared" ref="J50:J65" si="20">SUM(K50:L50)</f>
        <v>47</v>
      </c>
      <c r="K50" s="5">
        <v>13</v>
      </c>
      <c r="L50" s="5">
        <v>34</v>
      </c>
    </row>
    <row r="51" spans="1:12" s="280" customFormat="1" ht="21.75" customHeight="1" x14ac:dyDescent="0.25">
      <c r="A51" s="4" t="s">
        <v>226</v>
      </c>
      <c r="B51" s="5">
        <f t="shared" si="15"/>
        <v>3293</v>
      </c>
      <c r="C51" s="5">
        <f t="shared" si="16"/>
        <v>8378</v>
      </c>
      <c r="D51" s="5">
        <f t="shared" si="17"/>
        <v>4026</v>
      </c>
      <c r="E51" s="5">
        <f t="shared" si="18"/>
        <v>4352</v>
      </c>
      <c r="F51" s="288">
        <v>3293</v>
      </c>
      <c r="G51" s="288">
        <f t="shared" si="19"/>
        <v>8350</v>
      </c>
      <c r="H51" s="288">
        <v>4022</v>
      </c>
      <c r="I51" s="288">
        <v>4328</v>
      </c>
      <c r="J51" s="5">
        <f t="shared" si="20"/>
        <v>28</v>
      </c>
      <c r="K51" s="5">
        <v>4</v>
      </c>
      <c r="L51" s="5">
        <v>24</v>
      </c>
    </row>
    <row r="52" spans="1:12" s="280" customFormat="1" ht="21.75" customHeight="1" x14ac:dyDescent="0.25">
      <c r="A52" s="4" t="s">
        <v>270</v>
      </c>
      <c r="B52" s="5">
        <f t="shared" si="15"/>
        <v>4410</v>
      </c>
      <c r="C52" s="5">
        <f t="shared" si="16"/>
        <v>11038</v>
      </c>
      <c r="D52" s="5">
        <f t="shared" si="17"/>
        <v>5324</v>
      </c>
      <c r="E52" s="5">
        <f t="shared" si="18"/>
        <v>5714</v>
      </c>
      <c r="F52" s="288">
        <v>4410</v>
      </c>
      <c r="G52" s="288">
        <f t="shared" si="19"/>
        <v>11005</v>
      </c>
      <c r="H52" s="288">
        <v>5315</v>
      </c>
      <c r="I52" s="288">
        <v>5690</v>
      </c>
      <c r="J52" s="5">
        <f t="shared" si="20"/>
        <v>33</v>
      </c>
      <c r="K52" s="5">
        <v>9</v>
      </c>
      <c r="L52" s="5">
        <v>24</v>
      </c>
    </row>
    <row r="53" spans="1:12" s="280" customFormat="1" ht="21.75" customHeight="1" x14ac:dyDescent="0.25">
      <c r="A53" s="4" t="s">
        <v>225</v>
      </c>
      <c r="B53" s="5">
        <f t="shared" si="15"/>
        <v>7087</v>
      </c>
      <c r="C53" s="5">
        <f t="shared" si="16"/>
        <v>17519</v>
      </c>
      <c r="D53" s="5">
        <f t="shared" si="17"/>
        <v>8313</v>
      </c>
      <c r="E53" s="5">
        <f t="shared" si="18"/>
        <v>9206</v>
      </c>
      <c r="F53" s="288">
        <v>7087</v>
      </c>
      <c r="G53" s="288">
        <f t="shared" si="19"/>
        <v>17399</v>
      </c>
      <c r="H53" s="288">
        <v>8266</v>
      </c>
      <c r="I53" s="288">
        <v>9133</v>
      </c>
      <c r="J53" s="5">
        <f t="shared" si="20"/>
        <v>120</v>
      </c>
      <c r="K53" s="5">
        <v>47</v>
      </c>
      <c r="L53" s="5">
        <v>73</v>
      </c>
    </row>
    <row r="54" spans="1:12" s="280" customFormat="1" ht="21.75" customHeight="1" x14ac:dyDescent="0.25">
      <c r="A54" s="4" t="s">
        <v>190</v>
      </c>
      <c r="B54" s="5">
        <f t="shared" si="15"/>
        <v>9047</v>
      </c>
      <c r="C54" s="5">
        <f t="shared" si="16"/>
        <v>29207</v>
      </c>
      <c r="D54" s="5">
        <f t="shared" si="17"/>
        <v>13725</v>
      </c>
      <c r="E54" s="5">
        <f t="shared" si="18"/>
        <v>15482</v>
      </c>
      <c r="F54" s="288">
        <v>9047</v>
      </c>
      <c r="G54" s="288">
        <f t="shared" si="19"/>
        <v>29158</v>
      </c>
      <c r="H54" s="288">
        <v>13698</v>
      </c>
      <c r="I54" s="288">
        <v>15460</v>
      </c>
      <c r="J54" s="5">
        <f t="shared" si="20"/>
        <v>49</v>
      </c>
      <c r="K54" s="5">
        <v>27</v>
      </c>
      <c r="L54" s="5">
        <v>22</v>
      </c>
    </row>
    <row r="55" spans="1:12" s="280" customFormat="1" ht="21.75" customHeight="1" x14ac:dyDescent="0.25">
      <c r="A55" s="4" t="s">
        <v>63</v>
      </c>
      <c r="B55" s="5">
        <f t="shared" si="15"/>
        <v>2987</v>
      </c>
      <c r="C55" s="5">
        <f t="shared" si="16"/>
        <v>5542</v>
      </c>
      <c r="D55" s="5">
        <f t="shared" si="17"/>
        <v>2844</v>
      </c>
      <c r="E55" s="5">
        <f t="shared" si="18"/>
        <v>2698</v>
      </c>
      <c r="F55" s="288">
        <v>2987</v>
      </c>
      <c r="G55" s="288">
        <f t="shared" si="19"/>
        <v>5513</v>
      </c>
      <c r="H55" s="288">
        <v>2835</v>
      </c>
      <c r="I55" s="288">
        <v>2678</v>
      </c>
      <c r="J55" s="5">
        <f t="shared" si="20"/>
        <v>29</v>
      </c>
      <c r="K55" s="5">
        <v>9</v>
      </c>
      <c r="L55" s="5">
        <v>20</v>
      </c>
    </row>
    <row r="56" spans="1:12" s="280" customFormat="1" ht="21.75" customHeight="1" x14ac:dyDescent="0.25">
      <c r="A56" s="4" t="s">
        <v>56</v>
      </c>
      <c r="B56" s="5">
        <f t="shared" si="15"/>
        <v>5060</v>
      </c>
      <c r="C56" s="5">
        <f t="shared" si="16"/>
        <v>10393</v>
      </c>
      <c r="D56" s="5">
        <f t="shared" si="17"/>
        <v>5290</v>
      </c>
      <c r="E56" s="5">
        <f t="shared" si="18"/>
        <v>5103</v>
      </c>
      <c r="F56" s="288">
        <v>5060</v>
      </c>
      <c r="G56" s="288">
        <f t="shared" si="19"/>
        <v>10315</v>
      </c>
      <c r="H56" s="288">
        <v>5261</v>
      </c>
      <c r="I56" s="288">
        <v>5054</v>
      </c>
      <c r="J56" s="5">
        <f t="shared" si="20"/>
        <v>78</v>
      </c>
      <c r="K56" s="5">
        <v>29</v>
      </c>
      <c r="L56" s="5">
        <v>49</v>
      </c>
    </row>
    <row r="57" spans="1:12" s="280" customFormat="1" ht="21.75" customHeight="1" x14ac:dyDescent="0.25">
      <c r="A57" s="4" t="s">
        <v>194</v>
      </c>
      <c r="B57" s="5">
        <f t="shared" si="15"/>
        <v>4849</v>
      </c>
      <c r="C57" s="5">
        <f t="shared" si="16"/>
        <v>10719</v>
      </c>
      <c r="D57" s="5">
        <f t="shared" si="17"/>
        <v>5468</v>
      </c>
      <c r="E57" s="5">
        <f t="shared" si="18"/>
        <v>5251</v>
      </c>
      <c r="F57" s="288">
        <v>4849</v>
      </c>
      <c r="G57" s="288">
        <f t="shared" si="19"/>
        <v>10645</v>
      </c>
      <c r="H57" s="288">
        <v>5440</v>
      </c>
      <c r="I57" s="288">
        <v>5205</v>
      </c>
      <c r="J57" s="5">
        <f t="shared" si="20"/>
        <v>74</v>
      </c>
      <c r="K57" s="5">
        <v>28</v>
      </c>
      <c r="L57" s="5">
        <v>46</v>
      </c>
    </row>
    <row r="58" spans="1:12" s="280" customFormat="1" ht="21.75" customHeight="1" x14ac:dyDescent="0.25">
      <c r="A58" s="4" t="s">
        <v>180</v>
      </c>
      <c r="B58" s="5">
        <f t="shared" si="15"/>
        <v>3537</v>
      </c>
      <c r="C58" s="5">
        <f t="shared" si="16"/>
        <v>7981</v>
      </c>
      <c r="D58" s="5">
        <f t="shared" si="17"/>
        <v>3952</v>
      </c>
      <c r="E58" s="5">
        <f t="shared" si="18"/>
        <v>4029</v>
      </c>
      <c r="F58" s="288">
        <v>3537</v>
      </c>
      <c r="G58" s="288">
        <f t="shared" si="19"/>
        <v>7937</v>
      </c>
      <c r="H58" s="288">
        <v>3939</v>
      </c>
      <c r="I58" s="288">
        <v>3998</v>
      </c>
      <c r="J58" s="5">
        <f t="shared" si="20"/>
        <v>44</v>
      </c>
      <c r="K58" s="5">
        <v>13</v>
      </c>
      <c r="L58" s="5">
        <v>31</v>
      </c>
    </row>
    <row r="59" spans="1:12" s="280" customFormat="1" ht="21.75" customHeight="1" x14ac:dyDescent="0.25">
      <c r="A59" s="4" t="s">
        <v>182</v>
      </c>
      <c r="B59" s="5">
        <f t="shared" si="15"/>
        <v>5308</v>
      </c>
      <c r="C59" s="5">
        <f t="shared" si="16"/>
        <v>14282</v>
      </c>
      <c r="D59" s="5">
        <f t="shared" si="17"/>
        <v>6840</v>
      </c>
      <c r="E59" s="5">
        <f t="shared" si="18"/>
        <v>7442</v>
      </c>
      <c r="F59" s="288">
        <v>5308</v>
      </c>
      <c r="G59" s="288">
        <f t="shared" si="19"/>
        <v>14217</v>
      </c>
      <c r="H59" s="288">
        <v>6822</v>
      </c>
      <c r="I59" s="288">
        <v>7395</v>
      </c>
      <c r="J59" s="5">
        <f t="shared" si="20"/>
        <v>65</v>
      </c>
      <c r="K59" s="5">
        <v>18</v>
      </c>
      <c r="L59" s="5">
        <v>47</v>
      </c>
    </row>
    <row r="60" spans="1:12" s="280" customFormat="1" ht="21.75" customHeight="1" x14ac:dyDescent="0.25">
      <c r="A60" s="4" t="s">
        <v>210</v>
      </c>
      <c r="B60" s="191">
        <f t="shared" si="15"/>
        <v>2668</v>
      </c>
      <c r="C60" s="191">
        <f t="shared" si="16"/>
        <v>5380</v>
      </c>
      <c r="D60" s="191">
        <f t="shared" si="17"/>
        <v>2708</v>
      </c>
      <c r="E60" s="191">
        <f t="shared" si="18"/>
        <v>2672</v>
      </c>
      <c r="F60" s="288">
        <v>2668</v>
      </c>
      <c r="G60" s="288">
        <f t="shared" si="19"/>
        <v>5341</v>
      </c>
      <c r="H60" s="288">
        <v>2696</v>
      </c>
      <c r="I60" s="288">
        <v>2645</v>
      </c>
      <c r="J60" s="191">
        <f t="shared" si="20"/>
        <v>39</v>
      </c>
      <c r="K60" s="191">
        <v>12</v>
      </c>
      <c r="L60" s="191">
        <v>27</v>
      </c>
    </row>
    <row r="61" spans="1:12" s="280" customFormat="1" ht="21.75" customHeight="1" x14ac:dyDescent="0.25">
      <c r="A61" s="4" t="s">
        <v>152</v>
      </c>
      <c r="B61" s="5">
        <f t="shared" si="15"/>
        <v>8188</v>
      </c>
      <c r="C61" s="5">
        <f t="shared" si="16"/>
        <v>21503</v>
      </c>
      <c r="D61" s="5">
        <f t="shared" si="17"/>
        <v>10527</v>
      </c>
      <c r="E61" s="5">
        <f t="shared" si="18"/>
        <v>10976</v>
      </c>
      <c r="F61" s="288">
        <v>8188</v>
      </c>
      <c r="G61" s="288">
        <f t="shared" si="19"/>
        <v>21389</v>
      </c>
      <c r="H61" s="288">
        <v>10486</v>
      </c>
      <c r="I61" s="288">
        <v>10903</v>
      </c>
      <c r="J61" s="5">
        <f t="shared" si="20"/>
        <v>114</v>
      </c>
      <c r="K61" s="5">
        <v>41</v>
      </c>
      <c r="L61" s="5">
        <v>73</v>
      </c>
    </row>
    <row r="62" spans="1:12" s="280" customFormat="1" ht="21.75" customHeight="1" x14ac:dyDescent="0.25">
      <c r="A62" s="4" t="s">
        <v>150</v>
      </c>
      <c r="B62" s="5">
        <f t="shared" si="15"/>
        <v>4182</v>
      </c>
      <c r="C62" s="5">
        <f t="shared" si="16"/>
        <v>10153</v>
      </c>
      <c r="D62" s="5">
        <f t="shared" si="17"/>
        <v>5065</v>
      </c>
      <c r="E62" s="5">
        <f t="shared" si="18"/>
        <v>5088</v>
      </c>
      <c r="F62" s="288">
        <v>4182</v>
      </c>
      <c r="G62" s="288">
        <f t="shared" si="19"/>
        <v>10129</v>
      </c>
      <c r="H62" s="288">
        <v>5060</v>
      </c>
      <c r="I62" s="288">
        <v>5069</v>
      </c>
      <c r="J62" s="5">
        <f t="shared" si="20"/>
        <v>24</v>
      </c>
      <c r="K62" s="5">
        <v>5</v>
      </c>
      <c r="L62" s="5">
        <v>19</v>
      </c>
    </row>
    <row r="63" spans="1:12" s="280" customFormat="1" ht="21.75" customHeight="1" x14ac:dyDescent="0.25">
      <c r="A63" s="4" t="s">
        <v>62</v>
      </c>
      <c r="B63" s="5">
        <f t="shared" si="15"/>
        <v>16647</v>
      </c>
      <c r="C63" s="5">
        <f t="shared" si="16"/>
        <v>47720</v>
      </c>
      <c r="D63" s="5">
        <f t="shared" si="17"/>
        <v>22622</v>
      </c>
      <c r="E63" s="5">
        <f t="shared" si="18"/>
        <v>25098</v>
      </c>
      <c r="F63" s="288">
        <v>16647</v>
      </c>
      <c r="G63" s="288">
        <f t="shared" si="19"/>
        <v>47270</v>
      </c>
      <c r="H63" s="288">
        <v>22441</v>
      </c>
      <c r="I63" s="288">
        <v>24829</v>
      </c>
      <c r="J63" s="5">
        <f t="shared" si="20"/>
        <v>450</v>
      </c>
      <c r="K63" s="5">
        <v>181</v>
      </c>
      <c r="L63" s="5">
        <v>269</v>
      </c>
    </row>
    <row r="64" spans="1:12" s="280" customFormat="1" ht="21.75" customHeight="1" x14ac:dyDescent="0.25">
      <c r="A64" s="4" t="s">
        <v>61</v>
      </c>
      <c r="B64" s="5">
        <f t="shared" si="15"/>
        <v>2287</v>
      </c>
      <c r="C64" s="5">
        <f t="shared" si="16"/>
        <v>6215</v>
      </c>
      <c r="D64" s="5">
        <f t="shared" si="17"/>
        <v>3039</v>
      </c>
      <c r="E64" s="5">
        <f t="shared" si="18"/>
        <v>3176</v>
      </c>
      <c r="F64" s="288">
        <v>2287</v>
      </c>
      <c r="G64" s="288">
        <f t="shared" si="19"/>
        <v>6156</v>
      </c>
      <c r="H64" s="288">
        <v>3013</v>
      </c>
      <c r="I64" s="288">
        <v>3143</v>
      </c>
      <c r="J64" s="5">
        <f t="shared" si="20"/>
        <v>59</v>
      </c>
      <c r="K64" s="5">
        <v>26</v>
      </c>
      <c r="L64" s="5">
        <v>33</v>
      </c>
    </row>
    <row r="65" spans="1:12" s="280" customFormat="1" ht="21.75" customHeight="1" x14ac:dyDescent="0.25">
      <c r="A65" s="7" t="s">
        <v>60</v>
      </c>
      <c r="B65" s="9">
        <f t="shared" si="15"/>
        <v>2802</v>
      </c>
      <c r="C65" s="9">
        <f t="shared" si="16"/>
        <v>6130</v>
      </c>
      <c r="D65" s="9">
        <f t="shared" si="17"/>
        <v>2964</v>
      </c>
      <c r="E65" s="9">
        <f t="shared" si="18"/>
        <v>3166</v>
      </c>
      <c r="F65" s="289">
        <v>2802</v>
      </c>
      <c r="G65" s="289">
        <f t="shared" si="19"/>
        <v>6078</v>
      </c>
      <c r="H65" s="289">
        <v>2946</v>
      </c>
      <c r="I65" s="289">
        <v>3132</v>
      </c>
      <c r="J65" s="9">
        <f t="shared" si="20"/>
        <v>52</v>
      </c>
      <c r="K65" s="9">
        <v>18</v>
      </c>
      <c r="L65" s="9">
        <v>34</v>
      </c>
    </row>
    <row r="66" spans="1:12" s="280" customFormat="1" ht="27" customHeight="1" x14ac:dyDescent="0.25">
      <c r="A66" s="688" t="s">
        <v>293</v>
      </c>
      <c r="B66" s="688"/>
      <c r="C66" s="104"/>
      <c r="D66" s="104"/>
      <c r="E66" s="48"/>
      <c r="F66" s="104"/>
      <c r="G66" s="104"/>
      <c r="H66" s="104"/>
      <c r="I66" s="104"/>
      <c r="J66" s="104"/>
      <c r="K66" s="104"/>
      <c r="L66" s="104"/>
    </row>
    <row r="67" spans="1:12" s="280" customFormat="1" ht="15.75" x14ac:dyDescent="0.25">
      <c r="A67" s="210"/>
      <c r="B67" s="652" t="s">
        <v>169</v>
      </c>
      <c r="C67" s="653"/>
      <c r="D67" s="653"/>
      <c r="E67" s="654"/>
      <c r="F67" s="652" t="s">
        <v>318</v>
      </c>
      <c r="G67" s="653"/>
      <c r="H67" s="653"/>
      <c r="I67" s="654"/>
      <c r="J67" s="652" t="s">
        <v>2</v>
      </c>
      <c r="K67" s="653"/>
      <c r="L67" s="653"/>
    </row>
    <row r="68" spans="1:12" s="280" customFormat="1" ht="15.75" x14ac:dyDescent="0.25">
      <c r="A68" s="4" t="s">
        <v>20</v>
      </c>
      <c r="B68" s="657" t="s">
        <v>193</v>
      </c>
      <c r="C68" s="652" t="s">
        <v>324</v>
      </c>
      <c r="D68" s="653"/>
      <c r="E68" s="654"/>
      <c r="F68" s="657" t="s">
        <v>165</v>
      </c>
      <c r="G68" s="652" t="s">
        <v>175</v>
      </c>
      <c r="H68" s="653"/>
      <c r="I68" s="654"/>
      <c r="J68" s="652" t="s">
        <v>175</v>
      </c>
      <c r="K68" s="653"/>
      <c r="L68" s="653"/>
    </row>
    <row r="69" spans="1:12" s="280" customFormat="1" ht="15.75" x14ac:dyDescent="0.25">
      <c r="A69" s="7"/>
      <c r="B69" s="658"/>
      <c r="C69" s="106" t="s">
        <v>11</v>
      </c>
      <c r="D69" s="106" t="s">
        <v>9</v>
      </c>
      <c r="E69" s="106" t="s">
        <v>10</v>
      </c>
      <c r="F69" s="658"/>
      <c r="G69" s="106" t="s">
        <v>11</v>
      </c>
      <c r="H69" s="106" t="s">
        <v>9</v>
      </c>
      <c r="I69" s="106" t="s">
        <v>10</v>
      </c>
      <c r="J69" s="106" t="s">
        <v>11</v>
      </c>
      <c r="K69" s="106" t="s">
        <v>9</v>
      </c>
      <c r="L69" s="107" t="s">
        <v>10</v>
      </c>
    </row>
    <row r="70" spans="1:12" s="280" customFormat="1" ht="15.75" x14ac:dyDescent="0.25">
      <c r="A70" s="108">
        <v>2014</v>
      </c>
      <c r="B70" s="128">
        <f t="shared" ref="B70:L70" si="21">SUM(B71:B97)</f>
        <v>176440</v>
      </c>
      <c r="C70" s="128">
        <f t="shared" si="21"/>
        <v>451936</v>
      </c>
      <c r="D70" s="128">
        <f t="shared" si="21"/>
        <v>224525</v>
      </c>
      <c r="E70" s="128">
        <f t="shared" si="21"/>
        <v>227411</v>
      </c>
      <c r="F70" s="128">
        <f t="shared" si="21"/>
        <v>176440</v>
      </c>
      <c r="G70" s="128">
        <f t="shared" si="21"/>
        <v>447685</v>
      </c>
      <c r="H70" s="128">
        <f t="shared" si="21"/>
        <v>222622</v>
      </c>
      <c r="I70" s="128">
        <f t="shared" si="21"/>
        <v>225063</v>
      </c>
      <c r="J70" s="128">
        <f t="shared" si="21"/>
        <v>4251</v>
      </c>
      <c r="K70" s="128">
        <f t="shared" si="21"/>
        <v>1903</v>
      </c>
      <c r="L70" s="128">
        <f t="shared" si="21"/>
        <v>2348</v>
      </c>
    </row>
    <row r="71" spans="1:12" s="280" customFormat="1" ht="15.75" x14ac:dyDescent="0.25">
      <c r="A71" s="4" t="s">
        <v>163</v>
      </c>
      <c r="B71" s="5">
        <f t="shared" ref="B71:B97" si="22">F71</f>
        <v>1940</v>
      </c>
      <c r="C71" s="5">
        <f t="shared" ref="C71:C97" si="23">SUM(D71:E71)</f>
        <v>3631</v>
      </c>
      <c r="D71" s="5">
        <f t="shared" ref="D71:D97" si="24">H71+K71</f>
        <v>1991</v>
      </c>
      <c r="E71" s="5">
        <f t="shared" ref="E71:E97" si="25">I71+L71</f>
        <v>1640</v>
      </c>
      <c r="F71" s="288">
        <v>1940</v>
      </c>
      <c r="G71" s="5">
        <f t="shared" ref="G71:G97" si="26">SUM(H71:I71)</f>
        <v>3595</v>
      </c>
      <c r="H71" s="6">
        <v>1973</v>
      </c>
      <c r="I71" s="6">
        <v>1622</v>
      </c>
      <c r="J71" s="5">
        <f t="shared" ref="J71:J97" si="27">SUM(K71:L71)</f>
        <v>36</v>
      </c>
      <c r="K71" s="191">
        <v>18</v>
      </c>
      <c r="L71" s="191">
        <v>18</v>
      </c>
    </row>
    <row r="72" spans="1:12" s="280" customFormat="1" ht="15.75" x14ac:dyDescent="0.25">
      <c r="A72" s="4" t="s">
        <v>259</v>
      </c>
      <c r="B72" s="5">
        <f t="shared" si="22"/>
        <v>4132</v>
      </c>
      <c r="C72" s="5">
        <f t="shared" si="23"/>
        <v>8984</v>
      </c>
      <c r="D72" s="5">
        <f t="shared" si="24"/>
        <v>4563</v>
      </c>
      <c r="E72" s="5">
        <f t="shared" si="25"/>
        <v>4421</v>
      </c>
      <c r="F72" s="288">
        <v>4132</v>
      </c>
      <c r="G72" s="5">
        <f t="shared" si="26"/>
        <v>8924</v>
      </c>
      <c r="H72" s="6">
        <v>4543</v>
      </c>
      <c r="I72" s="6">
        <v>4381</v>
      </c>
      <c r="J72" s="5">
        <f t="shared" si="27"/>
        <v>60</v>
      </c>
      <c r="K72" s="191">
        <v>20</v>
      </c>
      <c r="L72" s="191">
        <v>40</v>
      </c>
    </row>
    <row r="73" spans="1:12" s="280" customFormat="1" ht="15.75" x14ac:dyDescent="0.25">
      <c r="A73" s="4" t="s">
        <v>154</v>
      </c>
      <c r="B73" s="5">
        <f t="shared" si="22"/>
        <v>2851</v>
      </c>
      <c r="C73" s="5">
        <f t="shared" si="23"/>
        <v>5622</v>
      </c>
      <c r="D73" s="5">
        <f t="shared" si="24"/>
        <v>2906</v>
      </c>
      <c r="E73" s="5">
        <f t="shared" si="25"/>
        <v>2716</v>
      </c>
      <c r="F73" s="288">
        <v>2851</v>
      </c>
      <c r="G73" s="5">
        <f t="shared" si="26"/>
        <v>5593</v>
      </c>
      <c r="H73" s="6">
        <v>2901</v>
      </c>
      <c r="I73" s="6">
        <v>2692</v>
      </c>
      <c r="J73" s="5">
        <f t="shared" si="27"/>
        <v>29</v>
      </c>
      <c r="K73" s="191">
        <v>5</v>
      </c>
      <c r="L73" s="191">
        <v>24</v>
      </c>
    </row>
    <row r="74" spans="1:12" s="280" customFormat="1" ht="15.75" x14ac:dyDescent="0.25">
      <c r="A74" s="4" t="s">
        <v>110</v>
      </c>
      <c r="B74" s="5">
        <f t="shared" si="22"/>
        <v>2185</v>
      </c>
      <c r="C74" s="5">
        <f t="shared" si="23"/>
        <v>3962</v>
      </c>
      <c r="D74" s="5">
        <f t="shared" si="24"/>
        <v>2071</v>
      </c>
      <c r="E74" s="5">
        <f t="shared" si="25"/>
        <v>1891</v>
      </c>
      <c r="F74" s="288">
        <v>2185</v>
      </c>
      <c r="G74" s="5">
        <f t="shared" si="26"/>
        <v>3938</v>
      </c>
      <c r="H74" s="6">
        <v>2061</v>
      </c>
      <c r="I74" s="6">
        <v>1877</v>
      </c>
      <c r="J74" s="5">
        <f t="shared" si="27"/>
        <v>24</v>
      </c>
      <c r="K74" s="191">
        <v>10</v>
      </c>
      <c r="L74" s="191">
        <v>14</v>
      </c>
    </row>
    <row r="75" spans="1:12" s="280" customFormat="1" ht="15.75" x14ac:dyDescent="0.25">
      <c r="A75" s="4" t="s">
        <v>109</v>
      </c>
      <c r="B75" s="5">
        <f t="shared" si="22"/>
        <v>4357</v>
      </c>
      <c r="C75" s="5">
        <f t="shared" si="23"/>
        <v>10162</v>
      </c>
      <c r="D75" s="5">
        <f t="shared" si="24"/>
        <v>5117</v>
      </c>
      <c r="E75" s="5">
        <f t="shared" si="25"/>
        <v>5045</v>
      </c>
      <c r="F75" s="288">
        <v>4357</v>
      </c>
      <c r="G75" s="5">
        <f t="shared" si="26"/>
        <v>10084</v>
      </c>
      <c r="H75" s="6">
        <v>5093</v>
      </c>
      <c r="I75" s="6">
        <v>4991</v>
      </c>
      <c r="J75" s="5">
        <f t="shared" si="27"/>
        <v>78</v>
      </c>
      <c r="K75" s="191">
        <v>24</v>
      </c>
      <c r="L75" s="191">
        <v>54</v>
      </c>
    </row>
    <row r="76" spans="1:12" s="280" customFormat="1" ht="15.75" x14ac:dyDescent="0.25">
      <c r="A76" s="4" t="s">
        <v>108</v>
      </c>
      <c r="B76" s="5">
        <f t="shared" si="22"/>
        <v>6051</v>
      </c>
      <c r="C76" s="5">
        <f t="shared" si="23"/>
        <v>12028</v>
      </c>
      <c r="D76" s="5">
        <f t="shared" si="24"/>
        <v>6269</v>
      </c>
      <c r="E76" s="5">
        <f t="shared" si="25"/>
        <v>5759</v>
      </c>
      <c r="F76" s="288">
        <v>6051</v>
      </c>
      <c r="G76" s="5">
        <f t="shared" si="26"/>
        <v>11947</v>
      </c>
      <c r="H76" s="6">
        <v>6239</v>
      </c>
      <c r="I76" s="6">
        <v>5708</v>
      </c>
      <c r="J76" s="5">
        <f t="shared" si="27"/>
        <v>81</v>
      </c>
      <c r="K76" s="191">
        <v>30</v>
      </c>
      <c r="L76" s="191">
        <v>51</v>
      </c>
    </row>
    <row r="77" spans="1:12" s="280" customFormat="1" ht="15.75" x14ac:dyDescent="0.25">
      <c r="A77" s="4" t="s">
        <v>107</v>
      </c>
      <c r="B77" s="5">
        <f t="shared" si="22"/>
        <v>15169</v>
      </c>
      <c r="C77" s="5">
        <f t="shared" si="23"/>
        <v>41534</v>
      </c>
      <c r="D77" s="5">
        <f t="shared" si="24"/>
        <v>20646</v>
      </c>
      <c r="E77" s="5">
        <f t="shared" si="25"/>
        <v>20888</v>
      </c>
      <c r="F77" s="288">
        <v>15169</v>
      </c>
      <c r="G77" s="5">
        <f t="shared" si="26"/>
        <v>40135</v>
      </c>
      <c r="H77" s="6">
        <v>19985</v>
      </c>
      <c r="I77" s="6">
        <v>20150</v>
      </c>
      <c r="J77" s="5">
        <f t="shared" si="27"/>
        <v>1399</v>
      </c>
      <c r="K77" s="191">
        <v>661</v>
      </c>
      <c r="L77" s="191">
        <v>738</v>
      </c>
    </row>
    <row r="78" spans="1:12" s="280" customFormat="1" ht="15.75" x14ac:dyDescent="0.25">
      <c r="A78" s="4" t="s">
        <v>161</v>
      </c>
      <c r="B78" s="5">
        <f t="shared" si="22"/>
        <v>7129</v>
      </c>
      <c r="C78" s="5">
        <f t="shared" si="23"/>
        <v>21082</v>
      </c>
      <c r="D78" s="5">
        <f t="shared" si="24"/>
        <v>10229</v>
      </c>
      <c r="E78" s="5">
        <f t="shared" si="25"/>
        <v>10853</v>
      </c>
      <c r="F78" s="288">
        <v>7129</v>
      </c>
      <c r="G78" s="5">
        <f t="shared" si="26"/>
        <v>21002</v>
      </c>
      <c r="H78" s="6">
        <v>10193</v>
      </c>
      <c r="I78" s="6">
        <v>10809</v>
      </c>
      <c r="J78" s="5">
        <f t="shared" si="27"/>
        <v>80</v>
      </c>
      <c r="K78" s="191">
        <v>36</v>
      </c>
      <c r="L78" s="191">
        <v>44</v>
      </c>
    </row>
    <row r="79" spans="1:12" s="280" customFormat="1" ht="15.75" x14ac:dyDescent="0.25">
      <c r="A79" s="4" t="s">
        <v>213</v>
      </c>
      <c r="B79" s="5">
        <f t="shared" si="22"/>
        <v>6241</v>
      </c>
      <c r="C79" s="5">
        <f t="shared" si="23"/>
        <v>14869</v>
      </c>
      <c r="D79" s="5">
        <f t="shared" si="24"/>
        <v>7533</v>
      </c>
      <c r="E79" s="5">
        <f t="shared" si="25"/>
        <v>7336</v>
      </c>
      <c r="F79" s="288">
        <v>6241</v>
      </c>
      <c r="G79" s="5">
        <f t="shared" si="26"/>
        <v>14741</v>
      </c>
      <c r="H79" s="6">
        <v>7482</v>
      </c>
      <c r="I79" s="6">
        <v>7259</v>
      </c>
      <c r="J79" s="5">
        <f t="shared" si="27"/>
        <v>128</v>
      </c>
      <c r="K79" s="191">
        <v>51</v>
      </c>
      <c r="L79" s="191">
        <v>77</v>
      </c>
    </row>
    <row r="80" spans="1:12" s="280" customFormat="1" ht="15.75" x14ac:dyDescent="0.25">
      <c r="A80" s="4" t="s">
        <v>233</v>
      </c>
      <c r="B80" s="5">
        <f t="shared" si="22"/>
        <v>6549</v>
      </c>
      <c r="C80" s="5">
        <f t="shared" si="23"/>
        <v>18329</v>
      </c>
      <c r="D80" s="5">
        <f t="shared" si="24"/>
        <v>8883</v>
      </c>
      <c r="E80" s="5">
        <f t="shared" si="25"/>
        <v>9446</v>
      </c>
      <c r="F80" s="288">
        <v>6549</v>
      </c>
      <c r="G80" s="5">
        <f t="shared" si="26"/>
        <v>18278</v>
      </c>
      <c r="H80" s="6">
        <v>8870</v>
      </c>
      <c r="I80" s="6">
        <v>9408</v>
      </c>
      <c r="J80" s="5">
        <f t="shared" si="27"/>
        <v>51</v>
      </c>
      <c r="K80" s="191">
        <v>13</v>
      </c>
      <c r="L80" s="191">
        <v>38</v>
      </c>
    </row>
    <row r="81" spans="1:12" s="280" customFormat="1" ht="15.75" x14ac:dyDescent="0.25">
      <c r="A81" s="4" t="s">
        <v>106</v>
      </c>
      <c r="B81" s="5">
        <f t="shared" si="22"/>
        <v>7987</v>
      </c>
      <c r="C81" s="5">
        <f t="shared" si="23"/>
        <v>22053</v>
      </c>
      <c r="D81" s="5">
        <f t="shared" si="24"/>
        <v>10982</v>
      </c>
      <c r="E81" s="5">
        <f t="shared" si="25"/>
        <v>11071</v>
      </c>
      <c r="F81" s="288">
        <v>7987</v>
      </c>
      <c r="G81" s="5">
        <f t="shared" si="26"/>
        <v>21938</v>
      </c>
      <c r="H81" s="6">
        <v>10934</v>
      </c>
      <c r="I81" s="6">
        <v>11004</v>
      </c>
      <c r="J81" s="5">
        <f t="shared" si="27"/>
        <v>115</v>
      </c>
      <c r="K81" s="191">
        <v>48</v>
      </c>
      <c r="L81" s="191">
        <v>67</v>
      </c>
    </row>
    <row r="82" spans="1:12" s="280" customFormat="1" ht="15.75" x14ac:dyDescent="0.25">
      <c r="A82" s="4" t="s">
        <v>29</v>
      </c>
      <c r="B82" s="5">
        <f t="shared" si="22"/>
        <v>6728</v>
      </c>
      <c r="C82" s="5">
        <f t="shared" si="23"/>
        <v>14313</v>
      </c>
      <c r="D82" s="5">
        <f t="shared" si="24"/>
        <v>7038</v>
      </c>
      <c r="E82" s="5">
        <f t="shared" si="25"/>
        <v>7275</v>
      </c>
      <c r="F82" s="288">
        <v>6728</v>
      </c>
      <c r="G82" s="5">
        <f t="shared" si="26"/>
        <v>14229</v>
      </c>
      <c r="H82" s="6">
        <v>7012</v>
      </c>
      <c r="I82" s="6">
        <v>7217</v>
      </c>
      <c r="J82" s="5">
        <f t="shared" si="27"/>
        <v>84</v>
      </c>
      <c r="K82" s="191">
        <v>26</v>
      </c>
      <c r="L82" s="191">
        <v>58</v>
      </c>
    </row>
    <row r="83" spans="1:12" s="280" customFormat="1" ht="15.75" x14ac:dyDescent="0.25">
      <c r="A83" s="4" t="s">
        <v>105</v>
      </c>
      <c r="B83" s="5">
        <f t="shared" si="22"/>
        <v>2284</v>
      </c>
      <c r="C83" s="191">
        <f t="shared" si="23"/>
        <v>4675</v>
      </c>
      <c r="D83" s="191">
        <f t="shared" si="24"/>
        <v>2394</v>
      </c>
      <c r="E83" s="191">
        <f t="shared" si="25"/>
        <v>2281</v>
      </c>
      <c r="F83" s="288">
        <v>2284</v>
      </c>
      <c r="G83" s="191">
        <f t="shared" si="26"/>
        <v>4655</v>
      </c>
      <c r="H83" s="192">
        <v>2390</v>
      </c>
      <c r="I83" s="192">
        <v>2265</v>
      </c>
      <c r="J83" s="191">
        <f t="shared" si="27"/>
        <v>20</v>
      </c>
      <c r="K83" s="191">
        <v>4</v>
      </c>
      <c r="L83" s="191">
        <v>16</v>
      </c>
    </row>
    <row r="84" spans="1:12" s="280" customFormat="1" ht="15.75" x14ac:dyDescent="0.25">
      <c r="A84" s="4" t="s">
        <v>104</v>
      </c>
      <c r="B84" s="5">
        <f t="shared" si="22"/>
        <v>6516</v>
      </c>
      <c r="C84" s="5">
        <f t="shared" si="23"/>
        <v>15071</v>
      </c>
      <c r="D84" s="5">
        <f t="shared" si="24"/>
        <v>7394</v>
      </c>
      <c r="E84" s="5">
        <f t="shared" si="25"/>
        <v>7677</v>
      </c>
      <c r="F84" s="288">
        <v>6516</v>
      </c>
      <c r="G84" s="5">
        <f t="shared" si="26"/>
        <v>14993</v>
      </c>
      <c r="H84" s="6">
        <v>7374</v>
      </c>
      <c r="I84" s="6">
        <v>7619</v>
      </c>
      <c r="J84" s="5">
        <f t="shared" si="27"/>
        <v>78</v>
      </c>
      <c r="K84" s="191">
        <v>20</v>
      </c>
      <c r="L84" s="191">
        <v>58</v>
      </c>
    </row>
    <row r="85" spans="1:12" s="280" customFormat="1" ht="15.75" x14ac:dyDescent="0.25">
      <c r="A85" s="4" t="s">
        <v>216</v>
      </c>
      <c r="B85" s="5">
        <f t="shared" si="22"/>
        <v>6546</v>
      </c>
      <c r="C85" s="5">
        <f t="shared" si="23"/>
        <v>18993</v>
      </c>
      <c r="D85" s="5">
        <f t="shared" si="24"/>
        <v>9251</v>
      </c>
      <c r="E85" s="5">
        <f t="shared" si="25"/>
        <v>9742</v>
      </c>
      <c r="F85" s="288">
        <v>6546</v>
      </c>
      <c r="G85" s="5">
        <f t="shared" si="26"/>
        <v>18956</v>
      </c>
      <c r="H85" s="6">
        <v>9238</v>
      </c>
      <c r="I85" s="6">
        <v>9718</v>
      </c>
      <c r="J85" s="5">
        <f t="shared" si="27"/>
        <v>37</v>
      </c>
      <c r="K85" s="191">
        <v>13</v>
      </c>
      <c r="L85" s="191">
        <v>24</v>
      </c>
    </row>
    <row r="86" spans="1:12" s="280" customFormat="1" ht="15.75" x14ac:dyDescent="0.25">
      <c r="A86" s="4" t="s">
        <v>156</v>
      </c>
      <c r="B86" s="5">
        <f t="shared" si="22"/>
        <v>6971</v>
      </c>
      <c r="C86" s="5">
        <f t="shared" si="23"/>
        <v>18590</v>
      </c>
      <c r="D86" s="5">
        <f t="shared" si="24"/>
        <v>8937</v>
      </c>
      <c r="E86" s="5">
        <f t="shared" si="25"/>
        <v>9653</v>
      </c>
      <c r="F86" s="288">
        <v>6971</v>
      </c>
      <c r="G86" s="5">
        <f t="shared" si="26"/>
        <v>18494</v>
      </c>
      <c r="H86" s="6">
        <v>8905</v>
      </c>
      <c r="I86" s="6">
        <v>9589</v>
      </c>
      <c r="J86" s="5">
        <f t="shared" si="27"/>
        <v>96</v>
      </c>
      <c r="K86" s="191">
        <v>32</v>
      </c>
      <c r="L86" s="191">
        <v>64</v>
      </c>
    </row>
    <row r="87" spans="1:12" s="280" customFormat="1" ht="15.75" x14ac:dyDescent="0.25">
      <c r="A87" s="4" t="s">
        <v>220</v>
      </c>
      <c r="B87" s="5">
        <f t="shared" si="22"/>
        <v>3907</v>
      </c>
      <c r="C87" s="5">
        <f t="shared" si="23"/>
        <v>9179</v>
      </c>
      <c r="D87" s="5">
        <f t="shared" si="24"/>
        <v>4551</v>
      </c>
      <c r="E87" s="5">
        <f t="shared" si="25"/>
        <v>4628</v>
      </c>
      <c r="F87" s="288">
        <v>3907</v>
      </c>
      <c r="G87" s="5">
        <f t="shared" si="26"/>
        <v>9107</v>
      </c>
      <c r="H87" s="6">
        <v>4520</v>
      </c>
      <c r="I87" s="6">
        <v>4587</v>
      </c>
      <c r="J87" s="5">
        <f t="shared" si="27"/>
        <v>72</v>
      </c>
      <c r="K87" s="191">
        <v>31</v>
      </c>
      <c r="L87" s="191">
        <v>41</v>
      </c>
    </row>
    <row r="88" spans="1:12" s="280" customFormat="1" ht="15.75" x14ac:dyDescent="0.25">
      <c r="A88" s="4" t="s">
        <v>230</v>
      </c>
      <c r="B88" s="5">
        <f t="shared" si="22"/>
        <v>7640</v>
      </c>
      <c r="C88" s="5">
        <f t="shared" si="23"/>
        <v>19430</v>
      </c>
      <c r="D88" s="5">
        <f t="shared" si="24"/>
        <v>9638</v>
      </c>
      <c r="E88" s="5">
        <f t="shared" si="25"/>
        <v>9792</v>
      </c>
      <c r="F88" s="288">
        <v>7640</v>
      </c>
      <c r="G88" s="5">
        <f t="shared" si="26"/>
        <v>19310</v>
      </c>
      <c r="H88" s="6">
        <v>9602</v>
      </c>
      <c r="I88" s="6">
        <v>9708</v>
      </c>
      <c r="J88" s="5">
        <f t="shared" si="27"/>
        <v>120</v>
      </c>
      <c r="K88" s="191">
        <v>36</v>
      </c>
      <c r="L88" s="191">
        <v>84</v>
      </c>
    </row>
    <row r="89" spans="1:12" s="280" customFormat="1" ht="15.75" x14ac:dyDescent="0.25">
      <c r="A89" s="4" t="s">
        <v>273</v>
      </c>
      <c r="B89" s="5">
        <f t="shared" si="22"/>
        <v>7728</v>
      </c>
      <c r="C89" s="5">
        <f t="shared" si="23"/>
        <v>16526</v>
      </c>
      <c r="D89" s="5">
        <f t="shared" si="24"/>
        <v>7804</v>
      </c>
      <c r="E89" s="5">
        <f t="shared" si="25"/>
        <v>8722</v>
      </c>
      <c r="F89" s="288">
        <v>7728</v>
      </c>
      <c r="G89" s="5">
        <f t="shared" si="26"/>
        <v>16458</v>
      </c>
      <c r="H89" s="6">
        <v>7786</v>
      </c>
      <c r="I89" s="6">
        <v>8672</v>
      </c>
      <c r="J89" s="5">
        <f t="shared" si="27"/>
        <v>68</v>
      </c>
      <c r="K89" s="191">
        <v>18</v>
      </c>
      <c r="L89" s="191">
        <v>50</v>
      </c>
    </row>
    <row r="90" spans="1:12" s="280" customFormat="1" ht="15.75" x14ac:dyDescent="0.25">
      <c r="A90" s="4" t="s">
        <v>101</v>
      </c>
      <c r="B90" s="5">
        <f t="shared" si="22"/>
        <v>4898</v>
      </c>
      <c r="C90" s="5">
        <f t="shared" si="23"/>
        <v>13069</v>
      </c>
      <c r="D90" s="5">
        <f t="shared" si="24"/>
        <v>6743</v>
      </c>
      <c r="E90" s="5">
        <f t="shared" si="25"/>
        <v>6326</v>
      </c>
      <c r="F90" s="288">
        <v>4898</v>
      </c>
      <c r="G90" s="5">
        <f t="shared" si="26"/>
        <v>13002</v>
      </c>
      <c r="H90" s="6">
        <v>6721</v>
      </c>
      <c r="I90" s="6">
        <v>6281</v>
      </c>
      <c r="J90" s="5">
        <f t="shared" si="27"/>
        <v>67</v>
      </c>
      <c r="K90" s="191">
        <v>22</v>
      </c>
      <c r="L90" s="191">
        <v>45</v>
      </c>
    </row>
    <row r="91" spans="1:12" s="280" customFormat="1" ht="15.75" x14ac:dyDescent="0.25">
      <c r="A91" s="4" t="s">
        <v>99</v>
      </c>
      <c r="B91" s="5">
        <f t="shared" si="22"/>
        <v>10802</v>
      </c>
      <c r="C91" s="191">
        <f t="shared" si="23"/>
        <v>33372</v>
      </c>
      <c r="D91" s="191">
        <f t="shared" si="24"/>
        <v>16377</v>
      </c>
      <c r="E91" s="191">
        <f t="shared" si="25"/>
        <v>16995</v>
      </c>
      <c r="F91" s="288">
        <v>10802</v>
      </c>
      <c r="G91" s="191">
        <f t="shared" si="26"/>
        <v>33279</v>
      </c>
      <c r="H91" s="192">
        <v>16350</v>
      </c>
      <c r="I91" s="192">
        <v>16929</v>
      </c>
      <c r="J91" s="191">
        <f t="shared" si="27"/>
        <v>93</v>
      </c>
      <c r="K91" s="191">
        <v>27</v>
      </c>
      <c r="L91" s="191">
        <v>66</v>
      </c>
    </row>
    <row r="92" spans="1:12" s="280" customFormat="1" ht="15.75" x14ac:dyDescent="0.25">
      <c r="A92" s="4" t="s">
        <v>103</v>
      </c>
      <c r="B92" s="5">
        <f t="shared" si="22"/>
        <v>5143</v>
      </c>
      <c r="C92" s="5">
        <f t="shared" si="23"/>
        <v>15283</v>
      </c>
      <c r="D92" s="5">
        <f t="shared" si="24"/>
        <v>7552</v>
      </c>
      <c r="E92" s="5">
        <f t="shared" si="25"/>
        <v>7731</v>
      </c>
      <c r="F92" s="288">
        <v>5143</v>
      </c>
      <c r="G92" s="5">
        <f t="shared" si="26"/>
        <v>15252</v>
      </c>
      <c r="H92" s="6">
        <v>7544</v>
      </c>
      <c r="I92" s="6">
        <v>7708</v>
      </c>
      <c r="J92" s="5">
        <f t="shared" si="27"/>
        <v>31</v>
      </c>
      <c r="K92" s="191">
        <v>8</v>
      </c>
      <c r="L92" s="191">
        <v>23</v>
      </c>
    </row>
    <row r="93" spans="1:12" s="280" customFormat="1" ht="15.75" x14ac:dyDescent="0.25">
      <c r="A93" s="4" t="s">
        <v>266</v>
      </c>
      <c r="B93" s="5">
        <f t="shared" si="22"/>
        <v>5444</v>
      </c>
      <c r="C93" s="5">
        <f t="shared" si="23"/>
        <v>13206</v>
      </c>
      <c r="D93" s="5">
        <f t="shared" si="24"/>
        <v>6732</v>
      </c>
      <c r="E93" s="5">
        <f t="shared" si="25"/>
        <v>6474</v>
      </c>
      <c r="F93" s="288">
        <v>5444</v>
      </c>
      <c r="G93" s="5">
        <f t="shared" si="26"/>
        <v>13104</v>
      </c>
      <c r="H93" s="6">
        <v>6692</v>
      </c>
      <c r="I93" s="6">
        <v>6412</v>
      </c>
      <c r="J93" s="5">
        <f t="shared" si="27"/>
        <v>102</v>
      </c>
      <c r="K93" s="191">
        <v>40</v>
      </c>
      <c r="L93" s="191">
        <v>62</v>
      </c>
    </row>
    <row r="94" spans="1:12" s="280" customFormat="1" ht="15.75" x14ac:dyDescent="0.25">
      <c r="A94" s="4" t="s">
        <v>276</v>
      </c>
      <c r="B94" s="5">
        <f t="shared" si="22"/>
        <v>6628</v>
      </c>
      <c r="C94" s="5">
        <f t="shared" si="23"/>
        <v>14815</v>
      </c>
      <c r="D94" s="5">
        <f t="shared" si="24"/>
        <v>7193</v>
      </c>
      <c r="E94" s="5">
        <f t="shared" si="25"/>
        <v>7622</v>
      </c>
      <c r="F94" s="288">
        <v>6628</v>
      </c>
      <c r="G94" s="5">
        <f t="shared" si="26"/>
        <v>14746</v>
      </c>
      <c r="H94" s="6">
        <v>7178</v>
      </c>
      <c r="I94" s="6">
        <v>7568</v>
      </c>
      <c r="J94" s="5">
        <f t="shared" si="27"/>
        <v>69</v>
      </c>
      <c r="K94" s="191">
        <v>15</v>
      </c>
      <c r="L94" s="191">
        <v>54</v>
      </c>
    </row>
    <row r="95" spans="1:12" s="280" customFormat="1" ht="15.75" x14ac:dyDescent="0.25">
      <c r="A95" s="4" t="s">
        <v>102</v>
      </c>
      <c r="B95" s="5">
        <f t="shared" si="22"/>
        <v>1306</v>
      </c>
      <c r="C95" s="5">
        <f t="shared" si="23"/>
        <v>2848</v>
      </c>
      <c r="D95" s="5">
        <f t="shared" si="24"/>
        <v>1449</v>
      </c>
      <c r="E95" s="5">
        <f t="shared" si="25"/>
        <v>1399</v>
      </c>
      <c r="F95" s="288">
        <v>1306</v>
      </c>
      <c r="G95" s="5">
        <f t="shared" si="26"/>
        <v>2825</v>
      </c>
      <c r="H95" s="6">
        <v>1445</v>
      </c>
      <c r="I95" s="6">
        <v>1380</v>
      </c>
      <c r="J95" s="5">
        <f t="shared" si="27"/>
        <v>23</v>
      </c>
      <c r="K95" s="191">
        <v>4</v>
      </c>
      <c r="L95" s="191">
        <v>19</v>
      </c>
    </row>
    <row r="96" spans="1:12" s="280" customFormat="1" ht="15.75" x14ac:dyDescent="0.25">
      <c r="A96" s="4" t="s">
        <v>100</v>
      </c>
      <c r="B96" s="5">
        <f t="shared" si="22"/>
        <v>15912</v>
      </c>
      <c r="C96" s="191">
        <f t="shared" si="23"/>
        <v>43712</v>
      </c>
      <c r="D96" s="191">
        <f t="shared" si="24"/>
        <v>21940</v>
      </c>
      <c r="E96" s="191">
        <f t="shared" si="25"/>
        <v>21772</v>
      </c>
      <c r="F96" s="288">
        <v>15912</v>
      </c>
      <c r="G96" s="191">
        <f t="shared" si="26"/>
        <v>42900</v>
      </c>
      <c r="H96" s="192">
        <v>21458</v>
      </c>
      <c r="I96" s="192">
        <v>21442</v>
      </c>
      <c r="J96" s="191">
        <f t="shared" si="27"/>
        <v>812</v>
      </c>
      <c r="K96" s="191">
        <v>482</v>
      </c>
      <c r="L96" s="191">
        <v>330</v>
      </c>
    </row>
    <row r="97" spans="1:12" s="280" customFormat="1" ht="15.75" x14ac:dyDescent="0.25">
      <c r="A97" s="7" t="s">
        <v>98</v>
      </c>
      <c r="B97" s="8">
        <f t="shared" si="22"/>
        <v>13396</v>
      </c>
      <c r="C97" s="9">
        <f t="shared" si="23"/>
        <v>36598</v>
      </c>
      <c r="D97" s="9">
        <f t="shared" si="24"/>
        <v>18342</v>
      </c>
      <c r="E97" s="9">
        <f t="shared" si="25"/>
        <v>18256</v>
      </c>
      <c r="F97" s="289">
        <v>13396</v>
      </c>
      <c r="G97" s="9">
        <f t="shared" si="26"/>
        <v>36200</v>
      </c>
      <c r="H97" s="10">
        <v>18133</v>
      </c>
      <c r="I97" s="10">
        <v>18067</v>
      </c>
      <c r="J97" s="9">
        <f t="shared" si="27"/>
        <v>398</v>
      </c>
      <c r="K97" s="9">
        <v>209</v>
      </c>
      <c r="L97" s="9">
        <v>189</v>
      </c>
    </row>
    <row r="98" spans="1:12" s="280" customFormat="1" ht="24" customHeight="1" x14ac:dyDescent="0.25">
      <c r="A98" s="688" t="s">
        <v>307</v>
      </c>
      <c r="B98" s="688"/>
      <c r="C98" s="104"/>
      <c r="D98" s="104"/>
      <c r="E98" s="48"/>
      <c r="F98" s="104"/>
      <c r="G98" s="104"/>
      <c r="H98" s="104"/>
      <c r="I98" s="104"/>
      <c r="J98" s="104"/>
      <c r="K98" s="104"/>
      <c r="L98" s="104"/>
    </row>
    <row r="99" spans="1:12" s="280" customFormat="1" ht="15.75" x14ac:dyDescent="0.25">
      <c r="A99" s="210"/>
      <c r="B99" s="211" t="s">
        <v>169</v>
      </c>
      <c r="C99" s="212"/>
      <c r="D99" s="212"/>
      <c r="E99" s="213"/>
      <c r="F99" s="652" t="s">
        <v>318</v>
      </c>
      <c r="G99" s="653"/>
      <c r="H99" s="653"/>
      <c r="I99" s="654"/>
      <c r="J99" s="652" t="s">
        <v>2</v>
      </c>
      <c r="K99" s="653"/>
      <c r="L99" s="653"/>
    </row>
    <row r="100" spans="1:12" s="280" customFormat="1" ht="15.75" x14ac:dyDescent="0.25">
      <c r="A100" s="4" t="s">
        <v>20</v>
      </c>
      <c r="B100" s="657" t="s">
        <v>193</v>
      </c>
      <c r="C100" s="211" t="s">
        <v>324</v>
      </c>
      <c r="D100" s="212"/>
      <c r="E100" s="214"/>
      <c r="F100" s="657" t="s">
        <v>165</v>
      </c>
      <c r="G100" s="211" t="s">
        <v>175</v>
      </c>
      <c r="H100" s="212"/>
      <c r="I100" s="214"/>
      <c r="J100" s="211" t="s">
        <v>175</v>
      </c>
      <c r="K100" s="212"/>
      <c r="L100" s="212"/>
    </row>
    <row r="101" spans="1:12" s="280" customFormat="1" ht="15.75" x14ac:dyDescent="0.25">
      <c r="A101" s="7"/>
      <c r="B101" s="658"/>
      <c r="C101" s="106" t="s">
        <v>11</v>
      </c>
      <c r="D101" s="106" t="s">
        <v>9</v>
      </c>
      <c r="E101" s="106" t="s">
        <v>10</v>
      </c>
      <c r="F101" s="658"/>
      <c r="G101" s="106" t="s">
        <v>11</v>
      </c>
      <c r="H101" s="106" t="s">
        <v>9</v>
      </c>
      <c r="I101" s="106" t="s">
        <v>10</v>
      </c>
      <c r="J101" s="106" t="s">
        <v>11</v>
      </c>
      <c r="K101" s="106" t="s">
        <v>9</v>
      </c>
      <c r="L101" s="107" t="s">
        <v>10</v>
      </c>
    </row>
    <row r="102" spans="1:12" s="280" customFormat="1" ht="18" customHeight="1" x14ac:dyDescent="0.25">
      <c r="A102" s="108">
        <v>2014</v>
      </c>
      <c r="B102" s="128">
        <f t="shared" ref="B102:L102" si="28">SUM(B103:B123)</f>
        <v>144796</v>
      </c>
      <c r="C102" s="128">
        <f t="shared" si="28"/>
        <v>406074</v>
      </c>
      <c r="D102" s="128">
        <f t="shared" si="28"/>
        <v>204850</v>
      </c>
      <c r="E102" s="128">
        <f t="shared" si="28"/>
        <v>201224</v>
      </c>
      <c r="F102" s="128">
        <f t="shared" si="28"/>
        <v>144796</v>
      </c>
      <c r="G102" s="128">
        <f t="shared" si="28"/>
        <v>397281</v>
      </c>
      <c r="H102" s="128">
        <f t="shared" si="28"/>
        <v>199253</v>
      </c>
      <c r="I102" s="128">
        <f t="shared" si="28"/>
        <v>198028</v>
      </c>
      <c r="J102" s="128">
        <f t="shared" si="28"/>
        <v>8793</v>
      </c>
      <c r="K102" s="128">
        <f t="shared" si="28"/>
        <v>5597</v>
      </c>
      <c r="L102" s="128">
        <f t="shared" si="28"/>
        <v>3196</v>
      </c>
    </row>
    <row r="103" spans="1:12" s="280" customFormat="1" ht="18" customHeight="1" x14ac:dyDescent="0.25">
      <c r="A103" s="4" t="s">
        <v>257</v>
      </c>
      <c r="B103" s="5">
        <f t="shared" ref="B103:B123" si="29">F103</f>
        <v>4546</v>
      </c>
      <c r="C103" s="5">
        <f t="shared" ref="C103:C123" si="30">SUM(D103:E103)</f>
        <v>11977</v>
      </c>
      <c r="D103" s="5">
        <f t="shared" ref="D103:D123" si="31">H103+K103</f>
        <v>6070</v>
      </c>
      <c r="E103" s="5">
        <f t="shared" ref="E103:E123" si="32">I103+L103</f>
        <v>5907</v>
      </c>
      <c r="F103" s="6">
        <v>4546</v>
      </c>
      <c r="G103" s="5">
        <f t="shared" ref="G103:G123" si="33">SUM(H103:I103)</f>
        <v>11794</v>
      </c>
      <c r="H103" s="5">
        <v>5999</v>
      </c>
      <c r="I103" s="5">
        <v>5795</v>
      </c>
      <c r="J103" s="5">
        <f t="shared" ref="J103:J123" si="34">SUM(K103:L103)</f>
        <v>183</v>
      </c>
      <c r="K103" s="5">
        <v>71</v>
      </c>
      <c r="L103" s="5">
        <v>112</v>
      </c>
    </row>
    <row r="104" spans="1:12" s="280" customFormat="1" ht="18" customHeight="1" x14ac:dyDescent="0.25">
      <c r="A104" s="4" t="s">
        <v>272</v>
      </c>
      <c r="B104" s="5">
        <f t="shared" si="29"/>
        <v>2934</v>
      </c>
      <c r="C104" s="5">
        <f t="shared" si="30"/>
        <v>6637</v>
      </c>
      <c r="D104" s="5">
        <f t="shared" si="31"/>
        <v>3327</v>
      </c>
      <c r="E104" s="5">
        <f t="shared" si="32"/>
        <v>3310</v>
      </c>
      <c r="F104" s="6">
        <v>2934</v>
      </c>
      <c r="G104" s="5">
        <f t="shared" si="33"/>
        <v>6548</v>
      </c>
      <c r="H104" s="5">
        <v>3293</v>
      </c>
      <c r="I104" s="5">
        <v>3255</v>
      </c>
      <c r="J104" s="5">
        <f t="shared" si="34"/>
        <v>89</v>
      </c>
      <c r="K104" s="5">
        <v>34</v>
      </c>
      <c r="L104" s="5">
        <v>55</v>
      </c>
    </row>
    <row r="105" spans="1:12" s="280" customFormat="1" ht="18" customHeight="1" x14ac:dyDescent="0.25">
      <c r="A105" s="4" t="s">
        <v>25</v>
      </c>
      <c r="B105" s="5">
        <f t="shared" si="29"/>
        <v>5670</v>
      </c>
      <c r="C105" s="5">
        <f t="shared" si="30"/>
        <v>14691</v>
      </c>
      <c r="D105" s="5">
        <f t="shared" si="31"/>
        <v>7386</v>
      </c>
      <c r="E105" s="5">
        <f t="shared" si="32"/>
        <v>7305</v>
      </c>
      <c r="F105" s="6">
        <v>5670</v>
      </c>
      <c r="G105" s="5">
        <f t="shared" si="33"/>
        <v>14574</v>
      </c>
      <c r="H105" s="5">
        <v>7355</v>
      </c>
      <c r="I105" s="5">
        <v>7219</v>
      </c>
      <c r="J105" s="5">
        <f t="shared" si="34"/>
        <v>117</v>
      </c>
      <c r="K105" s="5">
        <v>31</v>
      </c>
      <c r="L105" s="5">
        <v>86</v>
      </c>
    </row>
    <row r="106" spans="1:12" s="280" customFormat="1" ht="18" customHeight="1" x14ac:dyDescent="0.25">
      <c r="A106" s="4" t="s">
        <v>26</v>
      </c>
      <c r="B106" s="5">
        <f t="shared" si="29"/>
        <v>1951</v>
      </c>
      <c r="C106" s="5">
        <f t="shared" si="30"/>
        <v>4969</v>
      </c>
      <c r="D106" s="5">
        <f t="shared" si="31"/>
        <v>2521</v>
      </c>
      <c r="E106" s="5">
        <f t="shared" si="32"/>
        <v>2448</v>
      </c>
      <c r="F106" s="6">
        <v>1951</v>
      </c>
      <c r="G106" s="5">
        <f t="shared" si="33"/>
        <v>4905</v>
      </c>
      <c r="H106" s="5">
        <v>2490</v>
      </c>
      <c r="I106" s="5">
        <v>2415</v>
      </c>
      <c r="J106" s="5">
        <f t="shared" si="34"/>
        <v>64</v>
      </c>
      <c r="K106" s="5">
        <v>31</v>
      </c>
      <c r="L106" s="5">
        <v>33</v>
      </c>
    </row>
    <row r="107" spans="1:12" s="280" customFormat="1" ht="18" customHeight="1" x14ac:dyDescent="0.25">
      <c r="A107" s="4" t="s">
        <v>28</v>
      </c>
      <c r="B107" s="5">
        <f t="shared" si="29"/>
        <v>10207</v>
      </c>
      <c r="C107" s="5">
        <f t="shared" si="30"/>
        <v>27562</v>
      </c>
      <c r="D107" s="5">
        <f t="shared" si="31"/>
        <v>14057</v>
      </c>
      <c r="E107" s="5">
        <f t="shared" si="32"/>
        <v>13505</v>
      </c>
      <c r="F107" s="6">
        <v>10207</v>
      </c>
      <c r="G107" s="5">
        <f t="shared" si="33"/>
        <v>26535</v>
      </c>
      <c r="H107" s="5">
        <v>13547</v>
      </c>
      <c r="I107" s="5">
        <v>12988</v>
      </c>
      <c r="J107" s="5">
        <f t="shared" si="34"/>
        <v>1027</v>
      </c>
      <c r="K107" s="5">
        <v>510</v>
      </c>
      <c r="L107" s="5">
        <v>517</v>
      </c>
    </row>
    <row r="108" spans="1:12" s="280" customFormat="1" ht="18" customHeight="1" x14ac:dyDescent="0.25">
      <c r="A108" s="4" t="s">
        <v>29</v>
      </c>
      <c r="B108" s="5">
        <f t="shared" si="29"/>
        <v>10799</v>
      </c>
      <c r="C108" s="5">
        <f t="shared" si="30"/>
        <v>23926</v>
      </c>
      <c r="D108" s="5">
        <f t="shared" si="31"/>
        <v>11993</v>
      </c>
      <c r="E108" s="5">
        <f t="shared" si="32"/>
        <v>11933</v>
      </c>
      <c r="F108" s="6">
        <v>10799</v>
      </c>
      <c r="G108" s="5">
        <f t="shared" si="33"/>
        <v>23614</v>
      </c>
      <c r="H108" s="5">
        <v>11858</v>
      </c>
      <c r="I108" s="5">
        <v>11756</v>
      </c>
      <c r="J108" s="5">
        <f t="shared" si="34"/>
        <v>312</v>
      </c>
      <c r="K108" s="5">
        <v>135</v>
      </c>
      <c r="L108" s="5">
        <v>177</v>
      </c>
    </row>
    <row r="109" spans="1:12" s="280" customFormat="1" ht="18" customHeight="1" x14ac:dyDescent="0.25">
      <c r="A109" s="4" t="s">
        <v>258</v>
      </c>
      <c r="B109" s="5">
        <f t="shared" si="29"/>
        <v>5424</v>
      </c>
      <c r="C109" s="5">
        <f t="shared" si="30"/>
        <v>14478</v>
      </c>
      <c r="D109" s="5">
        <f t="shared" si="31"/>
        <v>7340</v>
      </c>
      <c r="E109" s="5">
        <f t="shared" si="32"/>
        <v>7138</v>
      </c>
      <c r="F109" s="6">
        <v>5424</v>
      </c>
      <c r="G109" s="5">
        <f t="shared" si="33"/>
        <v>14004</v>
      </c>
      <c r="H109" s="5">
        <v>7109</v>
      </c>
      <c r="I109" s="5">
        <v>6895</v>
      </c>
      <c r="J109" s="5">
        <f t="shared" si="34"/>
        <v>474</v>
      </c>
      <c r="K109" s="5">
        <v>231</v>
      </c>
      <c r="L109" s="5">
        <v>243</v>
      </c>
    </row>
    <row r="110" spans="1:12" s="280" customFormat="1" ht="18" customHeight="1" x14ac:dyDescent="0.25">
      <c r="A110" s="4" t="s">
        <v>219</v>
      </c>
      <c r="B110" s="5">
        <f t="shared" si="29"/>
        <v>7359</v>
      </c>
      <c r="C110" s="5">
        <f t="shared" si="30"/>
        <v>21026</v>
      </c>
      <c r="D110" s="5">
        <f t="shared" si="31"/>
        <v>10682</v>
      </c>
      <c r="E110" s="5">
        <f t="shared" si="32"/>
        <v>10344</v>
      </c>
      <c r="F110" s="6">
        <v>7359</v>
      </c>
      <c r="G110" s="5">
        <f t="shared" si="33"/>
        <v>19888</v>
      </c>
      <c r="H110" s="5">
        <v>10211</v>
      </c>
      <c r="I110" s="5">
        <v>9677</v>
      </c>
      <c r="J110" s="5">
        <f t="shared" si="34"/>
        <v>1138</v>
      </c>
      <c r="K110" s="5">
        <v>471</v>
      </c>
      <c r="L110" s="5">
        <v>667</v>
      </c>
    </row>
    <row r="111" spans="1:12" s="280" customFormat="1" ht="18" customHeight="1" x14ac:dyDescent="0.25">
      <c r="A111" s="4" t="s">
        <v>31</v>
      </c>
      <c r="B111" s="5">
        <f t="shared" si="29"/>
        <v>3037</v>
      </c>
      <c r="C111" s="5">
        <f t="shared" si="30"/>
        <v>7726</v>
      </c>
      <c r="D111" s="5">
        <f t="shared" si="31"/>
        <v>4222</v>
      </c>
      <c r="E111" s="5">
        <f t="shared" si="32"/>
        <v>3504</v>
      </c>
      <c r="F111" s="6">
        <v>3037</v>
      </c>
      <c r="G111" s="5">
        <f t="shared" si="33"/>
        <v>7212</v>
      </c>
      <c r="H111" s="5">
        <v>3832</v>
      </c>
      <c r="I111" s="5">
        <v>3380</v>
      </c>
      <c r="J111" s="5">
        <f t="shared" si="34"/>
        <v>514</v>
      </c>
      <c r="K111" s="5">
        <v>390</v>
      </c>
      <c r="L111" s="5">
        <v>124</v>
      </c>
    </row>
    <row r="112" spans="1:12" s="280" customFormat="1" ht="18" customHeight="1" x14ac:dyDescent="0.25">
      <c r="A112" s="4" t="s">
        <v>167</v>
      </c>
      <c r="B112" s="5">
        <f t="shared" si="29"/>
        <v>7173</v>
      </c>
      <c r="C112" s="5">
        <f t="shared" si="30"/>
        <v>24195</v>
      </c>
      <c r="D112" s="5">
        <f t="shared" si="31"/>
        <v>11983</v>
      </c>
      <c r="E112" s="5">
        <f t="shared" si="32"/>
        <v>12212</v>
      </c>
      <c r="F112" s="6">
        <v>7173</v>
      </c>
      <c r="G112" s="5">
        <f t="shared" si="33"/>
        <v>24120</v>
      </c>
      <c r="H112" s="5">
        <v>11948</v>
      </c>
      <c r="I112" s="5">
        <v>12172</v>
      </c>
      <c r="J112" s="5">
        <f t="shared" si="34"/>
        <v>75</v>
      </c>
      <c r="K112" s="5">
        <v>35</v>
      </c>
      <c r="L112" s="5">
        <v>40</v>
      </c>
    </row>
    <row r="113" spans="1:12" s="280" customFormat="1" ht="18" customHeight="1" x14ac:dyDescent="0.25">
      <c r="A113" s="4" t="s">
        <v>218</v>
      </c>
      <c r="B113" s="5">
        <f t="shared" si="29"/>
        <v>14736</v>
      </c>
      <c r="C113" s="5">
        <f t="shared" si="30"/>
        <v>42823</v>
      </c>
      <c r="D113" s="5">
        <f t="shared" si="31"/>
        <v>21321</v>
      </c>
      <c r="E113" s="5">
        <f t="shared" si="32"/>
        <v>21502</v>
      </c>
      <c r="F113" s="6">
        <v>14736</v>
      </c>
      <c r="G113" s="5">
        <f t="shared" si="33"/>
        <v>42384</v>
      </c>
      <c r="H113" s="5">
        <v>21096</v>
      </c>
      <c r="I113" s="5">
        <v>21288</v>
      </c>
      <c r="J113" s="5">
        <f t="shared" si="34"/>
        <v>439</v>
      </c>
      <c r="K113" s="5">
        <v>225</v>
      </c>
      <c r="L113" s="5">
        <v>214</v>
      </c>
    </row>
    <row r="114" spans="1:12" s="280" customFormat="1" ht="18" customHeight="1" x14ac:dyDescent="0.25">
      <c r="A114" s="4" t="s">
        <v>40</v>
      </c>
      <c r="B114" s="5">
        <f t="shared" si="29"/>
        <v>9000</v>
      </c>
      <c r="C114" s="5">
        <f t="shared" si="30"/>
        <v>25146</v>
      </c>
      <c r="D114" s="5">
        <f t="shared" si="31"/>
        <v>12701</v>
      </c>
      <c r="E114" s="5">
        <f t="shared" si="32"/>
        <v>12445</v>
      </c>
      <c r="F114" s="6">
        <v>9000</v>
      </c>
      <c r="G114" s="5">
        <f t="shared" si="33"/>
        <v>24915</v>
      </c>
      <c r="H114" s="5">
        <v>12615</v>
      </c>
      <c r="I114" s="5">
        <v>12300</v>
      </c>
      <c r="J114" s="5">
        <f t="shared" si="34"/>
        <v>231</v>
      </c>
      <c r="K114" s="5">
        <v>86</v>
      </c>
      <c r="L114" s="5">
        <v>145</v>
      </c>
    </row>
    <row r="115" spans="1:12" s="280" customFormat="1" ht="18" customHeight="1" x14ac:dyDescent="0.25">
      <c r="A115" s="4" t="s">
        <v>34</v>
      </c>
      <c r="B115" s="191">
        <f t="shared" si="29"/>
        <v>11117</v>
      </c>
      <c r="C115" s="191">
        <f t="shared" si="30"/>
        <v>32858</v>
      </c>
      <c r="D115" s="191">
        <f t="shared" si="31"/>
        <v>16175</v>
      </c>
      <c r="E115" s="191">
        <f t="shared" si="32"/>
        <v>16683</v>
      </c>
      <c r="F115" s="6">
        <v>11117</v>
      </c>
      <c r="G115" s="191">
        <f t="shared" si="33"/>
        <v>32643</v>
      </c>
      <c r="H115" s="191">
        <v>16104</v>
      </c>
      <c r="I115" s="191">
        <v>16539</v>
      </c>
      <c r="J115" s="191">
        <f t="shared" si="34"/>
        <v>215</v>
      </c>
      <c r="K115" s="191">
        <v>71</v>
      </c>
      <c r="L115" s="191">
        <v>144</v>
      </c>
    </row>
    <row r="116" spans="1:12" s="280" customFormat="1" ht="18" customHeight="1" x14ac:dyDescent="0.25">
      <c r="A116" s="4" t="s">
        <v>35</v>
      </c>
      <c r="B116" s="191">
        <f t="shared" si="29"/>
        <v>12099</v>
      </c>
      <c r="C116" s="191">
        <f t="shared" si="30"/>
        <v>34426</v>
      </c>
      <c r="D116" s="191">
        <f t="shared" si="31"/>
        <v>17406</v>
      </c>
      <c r="E116" s="191">
        <f t="shared" si="32"/>
        <v>17020</v>
      </c>
      <c r="F116" s="6">
        <v>12099</v>
      </c>
      <c r="G116" s="191">
        <f t="shared" si="33"/>
        <v>34292</v>
      </c>
      <c r="H116" s="191">
        <v>17346</v>
      </c>
      <c r="I116" s="191">
        <v>16946</v>
      </c>
      <c r="J116" s="191">
        <f t="shared" si="34"/>
        <v>134</v>
      </c>
      <c r="K116" s="191">
        <v>60</v>
      </c>
      <c r="L116" s="191">
        <v>74</v>
      </c>
    </row>
    <row r="117" spans="1:12" s="280" customFormat="1" ht="18" customHeight="1" x14ac:dyDescent="0.25">
      <c r="A117" s="4" t="s">
        <v>36</v>
      </c>
      <c r="B117" s="191">
        <f t="shared" si="29"/>
        <v>25269</v>
      </c>
      <c r="C117" s="191">
        <f t="shared" si="30"/>
        <v>77680</v>
      </c>
      <c r="D117" s="191">
        <f t="shared" si="31"/>
        <v>38020</v>
      </c>
      <c r="E117" s="191">
        <f t="shared" si="32"/>
        <v>39660</v>
      </c>
      <c r="F117" s="6">
        <v>25269</v>
      </c>
      <c r="G117" s="191">
        <f t="shared" si="33"/>
        <v>77268</v>
      </c>
      <c r="H117" s="191">
        <v>37844</v>
      </c>
      <c r="I117" s="191">
        <v>39424</v>
      </c>
      <c r="J117" s="191">
        <f t="shared" si="34"/>
        <v>412</v>
      </c>
      <c r="K117" s="191">
        <v>176</v>
      </c>
      <c r="L117" s="191">
        <v>236</v>
      </c>
    </row>
    <row r="118" spans="1:12" s="280" customFormat="1" ht="18" customHeight="1" x14ac:dyDescent="0.25">
      <c r="A118" s="4" t="s">
        <v>37</v>
      </c>
      <c r="B118" s="191">
        <f t="shared" si="29"/>
        <v>6556</v>
      </c>
      <c r="C118" s="191">
        <f t="shared" si="30"/>
        <v>21185</v>
      </c>
      <c r="D118" s="191">
        <f t="shared" si="31"/>
        <v>11432</v>
      </c>
      <c r="E118" s="191">
        <f t="shared" si="32"/>
        <v>9753</v>
      </c>
      <c r="F118" s="6">
        <v>6556</v>
      </c>
      <c r="G118" s="191">
        <f t="shared" si="33"/>
        <v>19329</v>
      </c>
      <c r="H118" s="191">
        <v>9779</v>
      </c>
      <c r="I118" s="191">
        <v>9550</v>
      </c>
      <c r="J118" s="191">
        <f t="shared" si="34"/>
        <v>1856</v>
      </c>
      <c r="K118" s="191">
        <v>1653</v>
      </c>
      <c r="L118" s="191">
        <v>203</v>
      </c>
    </row>
    <row r="119" spans="1:12" s="280" customFormat="1" ht="18" customHeight="1" x14ac:dyDescent="0.25">
      <c r="A119" s="4" t="s">
        <v>38</v>
      </c>
      <c r="B119" s="191">
        <f t="shared" si="29"/>
        <v>1276</v>
      </c>
      <c r="C119" s="191">
        <f t="shared" si="30"/>
        <v>2366</v>
      </c>
      <c r="D119" s="191">
        <f t="shared" si="31"/>
        <v>1214</v>
      </c>
      <c r="E119" s="191">
        <f t="shared" si="32"/>
        <v>1152</v>
      </c>
      <c r="F119" s="6">
        <v>1276</v>
      </c>
      <c r="G119" s="191">
        <f t="shared" si="33"/>
        <v>2341</v>
      </c>
      <c r="H119" s="191">
        <v>1204</v>
      </c>
      <c r="I119" s="191">
        <v>1137</v>
      </c>
      <c r="J119" s="191">
        <f t="shared" si="34"/>
        <v>25</v>
      </c>
      <c r="K119" s="191">
        <v>10</v>
      </c>
      <c r="L119" s="191">
        <v>15</v>
      </c>
    </row>
    <row r="120" spans="1:12" s="280" customFormat="1" ht="18" customHeight="1" x14ac:dyDescent="0.25">
      <c r="A120" s="4" t="s">
        <v>39</v>
      </c>
      <c r="B120" s="191">
        <f t="shared" si="29"/>
        <v>1011</v>
      </c>
      <c r="C120" s="191">
        <f t="shared" si="30"/>
        <v>2211</v>
      </c>
      <c r="D120" s="191">
        <f t="shared" si="31"/>
        <v>1151</v>
      </c>
      <c r="E120" s="191">
        <f t="shared" si="32"/>
        <v>1060</v>
      </c>
      <c r="F120" s="6">
        <v>1011</v>
      </c>
      <c r="G120" s="191">
        <f t="shared" si="33"/>
        <v>2129</v>
      </c>
      <c r="H120" s="191">
        <v>1081</v>
      </c>
      <c r="I120" s="191">
        <v>1048</v>
      </c>
      <c r="J120" s="191">
        <f t="shared" si="34"/>
        <v>82</v>
      </c>
      <c r="K120" s="191">
        <v>70</v>
      </c>
      <c r="L120" s="191">
        <v>12</v>
      </c>
    </row>
    <row r="121" spans="1:12" s="280" customFormat="1" ht="18" customHeight="1" x14ac:dyDescent="0.25">
      <c r="A121" s="4" t="s">
        <v>41</v>
      </c>
      <c r="B121" s="191">
        <f t="shared" si="29"/>
        <v>2082</v>
      </c>
      <c r="C121" s="191">
        <f t="shared" si="30"/>
        <v>5196</v>
      </c>
      <c r="D121" s="191">
        <f t="shared" si="31"/>
        <v>3345</v>
      </c>
      <c r="E121" s="191">
        <f t="shared" si="32"/>
        <v>1851</v>
      </c>
      <c r="F121" s="6">
        <v>2082</v>
      </c>
      <c r="G121" s="191">
        <f t="shared" si="33"/>
        <v>3864</v>
      </c>
      <c r="H121" s="191">
        <v>2086</v>
      </c>
      <c r="I121" s="191">
        <v>1778</v>
      </c>
      <c r="J121" s="191">
        <f t="shared" si="34"/>
        <v>1332</v>
      </c>
      <c r="K121" s="191">
        <v>1259</v>
      </c>
      <c r="L121" s="191">
        <v>73</v>
      </c>
    </row>
    <row r="122" spans="1:12" s="280" customFormat="1" ht="18" customHeight="1" x14ac:dyDescent="0.25">
      <c r="A122" s="4" t="s">
        <v>42</v>
      </c>
      <c r="B122" s="191">
        <f t="shared" si="29"/>
        <v>1344</v>
      </c>
      <c r="C122" s="191">
        <f t="shared" si="30"/>
        <v>2680</v>
      </c>
      <c r="D122" s="191">
        <f t="shared" si="31"/>
        <v>1358</v>
      </c>
      <c r="E122" s="191">
        <f t="shared" si="32"/>
        <v>1322</v>
      </c>
      <c r="F122" s="6">
        <v>1344</v>
      </c>
      <c r="G122" s="191">
        <f t="shared" si="33"/>
        <v>2626</v>
      </c>
      <c r="H122" s="191">
        <v>1319</v>
      </c>
      <c r="I122" s="191">
        <v>1307</v>
      </c>
      <c r="J122" s="191">
        <f t="shared" si="34"/>
        <v>54</v>
      </c>
      <c r="K122" s="191">
        <v>39</v>
      </c>
      <c r="L122" s="191">
        <v>15</v>
      </c>
    </row>
    <row r="123" spans="1:12" s="280" customFormat="1" ht="18" customHeight="1" x14ac:dyDescent="0.25">
      <c r="A123" s="7" t="s">
        <v>43</v>
      </c>
      <c r="B123" s="8">
        <f t="shared" si="29"/>
        <v>1206</v>
      </c>
      <c r="C123" s="9">
        <f t="shared" si="30"/>
        <v>2316</v>
      </c>
      <c r="D123" s="9">
        <f t="shared" si="31"/>
        <v>1146</v>
      </c>
      <c r="E123" s="9">
        <f t="shared" si="32"/>
        <v>1170</v>
      </c>
      <c r="F123" s="10">
        <v>1206</v>
      </c>
      <c r="G123" s="9">
        <f t="shared" si="33"/>
        <v>2296</v>
      </c>
      <c r="H123" s="9">
        <v>1137</v>
      </c>
      <c r="I123" s="9">
        <v>1159</v>
      </c>
      <c r="J123" s="9">
        <f t="shared" si="34"/>
        <v>20</v>
      </c>
      <c r="K123" s="9">
        <v>9</v>
      </c>
      <c r="L123" s="9">
        <v>11</v>
      </c>
    </row>
  </sheetData>
  <mergeCells count="31">
    <mergeCell ref="A1:F1"/>
    <mergeCell ref="A2:B2"/>
    <mergeCell ref="F3:I3"/>
    <mergeCell ref="J3:L3"/>
    <mergeCell ref="B4:B5"/>
    <mergeCell ref="F4:F5"/>
    <mergeCell ref="A66:B66"/>
    <mergeCell ref="A21:B21"/>
    <mergeCell ref="F22:I22"/>
    <mergeCell ref="J22:L22"/>
    <mergeCell ref="B23:B24"/>
    <mergeCell ref="F23:F24"/>
    <mergeCell ref="J23:L23"/>
    <mergeCell ref="A45:B45"/>
    <mergeCell ref="F46:I46"/>
    <mergeCell ref="J46:L46"/>
    <mergeCell ref="B47:B48"/>
    <mergeCell ref="F47:F48"/>
    <mergeCell ref="B67:E67"/>
    <mergeCell ref="F67:I67"/>
    <mergeCell ref="J67:L67"/>
    <mergeCell ref="B68:B69"/>
    <mergeCell ref="C68:E68"/>
    <mergeCell ref="F68:F69"/>
    <mergeCell ref="G68:I68"/>
    <mergeCell ref="J68:L68"/>
    <mergeCell ref="A98:B98"/>
    <mergeCell ref="F99:I99"/>
    <mergeCell ref="J99:L99"/>
    <mergeCell ref="B100:B101"/>
    <mergeCell ref="F100:F101"/>
  </mergeCells>
  <phoneticPr fontId="23" type="noConversion"/>
  <pageMargins left="0.7086111307144165" right="0.7086111307144165" top="0.74763888120651245" bottom="0.74763888120651245" header="0.31486111879348755" footer="0.3148611187934875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F123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9.6640625" style="62" customWidth="1"/>
    <col min="2" max="9" width="9.88671875" style="62" customWidth="1"/>
    <col min="10" max="16384" width="8.88671875" style="62"/>
  </cols>
  <sheetData>
    <row r="1" spans="1:12" ht="30" customHeight="1" x14ac:dyDescent="0.2">
      <c r="A1" s="618" t="s">
        <v>329</v>
      </c>
      <c r="B1" s="618"/>
      <c r="C1" s="618"/>
      <c r="D1" s="618"/>
      <c r="E1" s="618"/>
      <c r="F1" s="618"/>
    </row>
    <row r="2" spans="1:12" s="291" customFormat="1" ht="30" customHeight="1" x14ac:dyDescent="0.3">
      <c r="A2" s="697" t="s">
        <v>81</v>
      </c>
      <c r="B2" s="697"/>
      <c r="C2" s="697"/>
      <c r="D2" s="697"/>
      <c r="E2" s="290"/>
    </row>
    <row r="3" spans="1:12" s="296" customFormat="1" ht="17.45" customHeight="1" x14ac:dyDescent="0.25">
      <c r="A3" s="292"/>
      <c r="B3" s="293" t="s">
        <v>84</v>
      </c>
      <c r="C3" s="294"/>
      <c r="D3" s="294"/>
      <c r="E3" s="295"/>
      <c r="F3" s="692" t="s">
        <v>67</v>
      </c>
      <c r="G3" s="693"/>
      <c r="H3" s="693"/>
      <c r="I3" s="694"/>
      <c r="J3" s="692" t="s">
        <v>2</v>
      </c>
      <c r="K3" s="693"/>
      <c r="L3" s="693"/>
    </row>
    <row r="4" spans="1:12" s="296" customFormat="1" ht="17.45" customHeight="1" x14ac:dyDescent="0.25">
      <c r="A4" s="297" t="s">
        <v>20</v>
      </c>
      <c r="B4" s="695" t="s">
        <v>21</v>
      </c>
      <c r="C4" s="293" t="s">
        <v>82</v>
      </c>
      <c r="D4" s="294"/>
      <c r="E4" s="298"/>
      <c r="F4" s="695" t="s">
        <v>21</v>
      </c>
      <c r="G4" s="293" t="s">
        <v>8</v>
      </c>
      <c r="H4" s="294"/>
      <c r="I4" s="298"/>
      <c r="J4" s="293" t="s">
        <v>6</v>
      </c>
      <c r="K4" s="298"/>
      <c r="L4" s="294"/>
    </row>
    <row r="5" spans="1:12" s="296" customFormat="1" ht="17.45" customHeight="1" x14ac:dyDescent="0.25">
      <c r="A5" s="299"/>
      <c r="B5" s="696"/>
      <c r="C5" s="300" t="s">
        <v>11</v>
      </c>
      <c r="D5" s="300" t="s">
        <v>9</v>
      </c>
      <c r="E5" s="300" t="s">
        <v>10</v>
      </c>
      <c r="F5" s="696"/>
      <c r="G5" s="300" t="s">
        <v>11</v>
      </c>
      <c r="H5" s="300" t="s">
        <v>9</v>
      </c>
      <c r="I5" s="300" t="s">
        <v>10</v>
      </c>
      <c r="J5" s="300" t="s">
        <v>11</v>
      </c>
      <c r="K5" s="300" t="s">
        <v>9</v>
      </c>
      <c r="L5" s="301" t="s">
        <v>10</v>
      </c>
    </row>
    <row r="6" spans="1:12" s="296" customFormat="1" ht="28.15" customHeight="1" x14ac:dyDescent="0.25">
      <c r="A6" s="302">
        <v>2015</v>
      </c>
      <c r="B6" s="303">
        <v>45860</v>
      </c>
      <c r="C6" s="303">
        <f t="shared" ref="C6:C19" si="0">SUM(G6,J6)</f>
        <v>99883</v>
      </c>
      <c r="D6" s="303">
        <f t="shared" ref="D6:D19" si="1">SUM(H6,K6)</f>
        <v>49888</v>
      </c>
      <c r="E6" s="303">
        <f t="shared" ref="E6:E19" si="2">SUM(I6,L6)</f>
        <v>49995</v>
      </c>
      <c r="F6" s="303">
        <v>45860</v>
      </c>
      <c r="G6" s="303">
        <v>98784</v>
      </c>
      <c r="H6" s="303">
        <v>49362</v>
      </c>
      <c r="I6" s="303">
        <v>49422</v>
      </c>
      <c r="J6" s="303">
        <f>SUM(J7:J19)</f>
        <v>1099</v>
      </c>
      <c r="K6" s="303">
        <f>SUM(K7:K19)</f>
        <v>526</v>
      </c>
      <c r="L6" s="303">
        <f>SUM(L7:L19)</f>
        <v>573</v>
      </c>
    </row>
    <row r="7" spans="1:12" s="305" customFormat="1" ht="25.5" customHeight="1" x14ac:dyDescent="0.25">
      <c r="A7" s="297" t="s">
        <v>80</v>
      </c>
      <c r="B7" s="304">
        <v>2947</v>
      </c>
      <c r="C7" s="304">
        <f t="shared" si="0"/>
        <v>4805</v>
      </c>
      <c r="D7" s="304">
        <f t="shared" si="1"/>
        <v>2577</v>
      </c>
      <c r="E7" s="304">
        <f t="shared" si="2"/>
        <v>2228</v>
      </c>
      <c r="F7" s="304">
        <v>2947</v>
      </c>
      <c r="G7" s="304">
        <v>4715</v>
      </c>
      <c r="H7" s="304">
        <v>2521</v>
      </c>
      <c r="I7" s="304">
        <v>2194</v>
      </c>
      <c r="J7" s="304">
        <f t="shared" ref="J7:J19" si="3">SUM(K7:L7)</f>
        <v>90</v>
      </c>
      <c r="K7" s="304">
        <v>56</v>
      </c>
      <c r="L7" s="304">
        <v>34</v>
      </c>
    </row>
    <row r="8" spans="1:12" s="305" customFormat="1" ht="25.5" customHeight="1" x14ac:dyDescent="0.25">
      <c r="A8" s="297" t="s">
        <v>74</v>
      </c>
      <c r="B8" s="304">
        <v>2513</v>
      </c>
      <c r="C8" s="304">
        <f t="shared" si="0"/>
        <v>4763</v>
      </c>
      <c r="D8" s="304">
        <f t="shared" si="1"/>
        <v>2374</v>
      </c>
      <c r="E8" s="304">
        <f t="shared" si="2"/>
        <v>2389</v>
      </c>
      <c r="F8" s="304">
        <v>2513</v>
      </c>
      <c r="G8" s="304">
        <v>4708</v>
      </c>
      <c r="H8" s="304">
        <v>2350</v>
      </c>
      <c r="I8" s="304">
        <v>2358</v>
      </c>
      <c r="J8" s="304">
        <f t="shared" si="3"/>
        <v>55</v>
      </c>
      <c r="K8" s="304">
        <v>24</v>
      </c>
      <c r="L8" s="304">
        <v>31</v>
      </c>
    </row>
    <row r="9" spans="1:12" s="305" customFormat="1" ht="25.5" customHeight="1" x14ac:dyDescent="0.25">
      <c r="A9" s="297" t="s">
        <v>76</v>
      </c>
      <c r="B9" s="304">
        <v>4554</v>
      </c>
      <c r="C9" s="304">
        <f t="shared" si="0"/>
        <v>8081</v>
      </c>
      <c r="D9" s="304">
        <f t="shared" si="1"/>
        <v>4228</v>
      </c>
      <c r="E9" s="304">
        <f t="shared" si="2"/>
        <v>3853</v>
      </c>
      <c r="F9" s="304">
        <v>4554</v>
      </c>
      <c r="G9" s="304">
        <v>8017</v>
      </c>
      <c r="H9" s="304">
        <v>4208</v>
      </c>
      <c r="I9" s="304">
        <v>3809</v>
      </c>
      <c r="J9" s="304">
        <f t="shared" si="3"/>
        <v>64</v>
      </c>
      <c r="K9" s="304">
        <v>20</v>
      </c>
      <c r="L9" s="304">
        <v>44</v>
      </c>
    </row>
    <row r="10" spans="1:12" s="305" customFormat="1" ht="25.5" customHeight="1" x14ac:dyDescent="0.25">
      <c r="A10" s="297" t="s">
        <v>72</v>
      </c>
      <c r="B10" s="304">
        <v>4342</v>
      </c>
      <c r="C10" s="304">
        <f t="shared" si="0"/>
        <v>10139</v>
      </c>
      <c r="D10" s="304">
        <f t="shared" si="1"/>
        <v>5076</v>
      </c>
      <c r="E10" s="304">
        <f t="shared" si="2"/>
        <v>5063</v>
      </c>
      <c r="F10" s="304">
        <v>4342</v>
      </c>
      <c r="G10" s="304">
        <v>10098</v>
      </c>
      <c r="H10" s="304">
        <v>5062</v>
      </c>
      <c r="I10" s="304">
        <v>5036</v>
      </c>
      <c r="J10" s="304">
        <f t="shared" si="3"/>
        <v>41</v>
      </c>
      <c r="K10" s="304">
        <v>14</v>
      </c>
      <c r="L10" s="304">
        <v>27</v>
      </c>
    </row>
    <row r="11" spans="1:12" s="305" customFormat="1" ht="25.5" customHeight="1" x14ac:dyDescent="0.25">
      <c r="A11" s="297" t="s">
        <v>69</v>
      </c>
      <c r="B11" s="304">
        <v>3897</v>
      </c>
      <c r="C11" s="304">
        <f t="shared" si="0"/>
        <v>7891</v>
      </c>
      <c r="D11" s="304">
        <f t="shared" si="1"/>
        <v>3988</v>
      </c>
      <c r="E11" s="304">
        <f t="shared" si="2"/>
        <v>3903</v>
      </c>
      <c r="F11" s="304">
        <v>3897</v>
      </c>
      <c r="G11" s="304">
        <v>7823</v>
      </c>
      <c r="H11" s="304">
        <v>3958</v>
      </c>
      <c r="I11" s="304">
        <v>3865</v>
      </c>
      <c r="J11" s="304">
        <f t="shared" si="3"/>
        <v>68</v>
      </c>
      <c r="K11" s="304">
        <v>30</v>
      </c>
      <c r="L11" s="304">
        <v>38</v>
      </c>
    </row>
    <row r="12" spans="1:12" s="305" customFormat="1" ht="25.5" customHeight="1" x14ac:dyDescent="0.25">
      <c r="A12" s="297" t="s">
        <v>79</v>
      </c>
      <c r="B12" s="304">
        <v>4465</v>
      </c>
      <c r="C12" s="304">
        <f t="shared" si="0"/>
        <v>11132</v>
      </c>
      <c r="D12" s="304">
        <f t="shared" si="1"/>
        <v>5435</v>
      </c>
      <c r="E12" s="304">
        <f t="shared" si="2"/>
        <v>5697</v>
      </c>
      <c r="F12" s="304">
        <v>4465</v>
      </c>
      <c r="G12" s="304">
        <v>11091</v>
      </c>
      <c r="H12" s="304">
        <v>5421</v>
      </c>
      <c r="I12" s="304">
        <v>5670</v>
      </c>
      <c r="J12" s="304">
        <f t="shared" si="3"/>
        <v>41</v>
      </c>
      <c r="K12" s="304">
        <v>14</v>
      </c>
      <c r="L12" s="304">
        <v>27</v>
      </c>
    </row>
    <row r="13" spans="1:12" s="305" customFormat="1" ht="25.5" customHeight="1" x14ac:dyDescent="0.25">
      <c r="A13" s="297" t="s">
        <v>70</v>
      </c>
      <c r="B13" s="304">
        <v>2325</v>
      </c>
      <c r="C13" s="304">
        <f t="shared" si="0"/>
        <v>5053</v>
      </c>
      <c r="D13" s="304">
        <f t="shared" si="1"/>
        <v>2522</v>
      </c>
      <c r="E13" s="304">
        <f t="shared" si="2"/>
        <v>2531</v>
      </c>
      <c r="F13" s="304">
        <v>2325</v>
      </c>
      <c r="G13" s="304">
        <v>4924</v>
      </c>
      <c r="H13" s="304">
        <v>2458</v>
      </c>
      <c r="I13" s="304">
        <v>2466</v>
      </c>
      <c r="J13" s="304">
        <f t="shared" si="3"/>
        <v>129</v>
      </c>
      <c r="K13" s="304">
        <v>64</v>
      </c>
      <c r="L13" s="304">
        <v>65</v>
      </c>
    </row>
    <row r="14" spans="1:12" s="305" customFormat="1" ht="25.5" customHeight="1" x14ac:dyDescent="0.25">
      <c r="A14" s="297" t="s">
        <v>68</v>
      </c>
      <c r="B14" s="304">
        <v>2603</v>
      </c>
      <c r="C14" s="304">
        <f t="shared" si="0"/>
        <v>5823</v>
      </c>
      <c r="D14" s="304">
        <f t="shared" si="1"/>
        <v>2903</v>
      </c>
      <c r="E14" s="304">
        <f t="shared" si="2"/>
        <v>2920</v>
      </c>
      <c r="F14" s="304">
        <v>2603</v>
      </c>
      <c r="G14" s="304">
        <v>5751</v>
      </c>
      <c r="H14" s="304">
        <v>2870</v>
      </c>
      <c r="I14" s="304">
        <v>2881</v>
      </c>
      <c r="J14" s="304">
        <f t="shared" si="3"/>
        <v>72</v>
      </c>
      <c r="K14" s="304">
        <v>33</v>
      </c>
      <c r="L14" s="304">
        <v>39</v>
      </c>
    </row>
    <row r="15" spans="1:12" s="305" customFormat="1" ht="25.5" customHeight="1" x14ac:dyDescent="0.25">
      <c r="A15" s="297" t="s">
        <v>75</v>
      </c>
      <c r="B15" s="304">
        <v>2224</v>
      </c>
      <c r="C15" s="304">
        <f t="shared" si="0"/>
        <v>3955</v>
      </c>
      <c r="D15" s="304">
        <f t="shared" si="1"/>
        <v>1984</v>
      </c>
      <c r="E15" s="304">
        <f t="shared" si="2"/>
        <v>1971</v>
      </c>
      <c r="F15" s="304">
        <v>2224</v>
      </c>
      <c r="G15" s="304">
        <v>3663</v>
      </c>
      <c r="H15" s="304">
        <v>1847</v>
      </c>
      <c r="I15" s="304">
        <v>1816</v>
      </c>
      <c r="J15" s="304">
        <f t="shared" si="3"/>
        <v>292</v>
      </c>
      <c r="K15" s="304">
        <v>137</v>
      </c>
      <c r="L15" s="304">
        <v>155</v>
      </c>
    </row>
    <row r="16" spans="1:12" s="305" customFormat="1" ht="25.5" customHeight="1" x14ac:dyDescent="0.25">
      <c r="A16" s="297" t="s">
        <v>71</v>
      </c>
      <c r="B16" s="304">
        <v>3583</v>
      </c>
      <c r="C16" s="304">
        <f t="shared" si="0"/>
        <v>7418</v>
      </c>
      <c r="D16" s="304">
        <f t="shared" si="1"/>
        <v>3614</v>
      </c>
      <c r="E16" s="304">
        <f t="shared" si="2"/>
        <v>3804</v>
      </c>
      <c r="F16" s="304">
        <v>3583</v>
      </c>
      <c r="G16" s="304">
        <v>7356</v>
      </c>
      <c r="H16" s="304">
        <v>3589</v>
      </c>
      <c r="I16" s="304">
        <v>3767</v>
      </c>
      <c r="J16" s="304">
        <f t="shared" si="3"/>
        <v>62</v>
      </c>
      <c r="K16" s="304">
        <v>25</v>
      </c>
      <c r="L16" s="304">
        <v>37</v>
      </c>
    </row>
    <row r="17" spans="1:12" s="305" customFormat="1" ht="25.5" customHeight="1" x14ac:dyDescent="0.25">
      <c r="A17" s="297" t="s">
        <v>78</v>
      </c>
      <c r="B17" s="304">
        <v>5126</v>
      </c>
      <c r="C17" s="304">
        <f t="shared" si="0"/>
        <v>13488</v>
      </c>
      <c r="D17" s="304">
        <f t="shared" si="1"/>
        <v>6476</v>
      </c>
      <c r="E17" s="304">
        <f t="shared" si="2"/>
        <v>7012</v>
      </c>
      <c r="F17" s="304">
        <v>5126</v>
      </c>
      <c r="G17" s="304">
        <v>13407</v>
      </c>
      <c r="H17" s="304">
        <v>6425</v>
      </c>
      <c r="I17" s="304">
        <v>6982</v>
      </c>
      <c r="J17" s="304">
        <f t="shared" si="3"/>
        <v>81</v>
      </c>
      <c r="K17" s="304">
        <v>51</v>
      </c>
      <c r="L17" s="304">
        <v>30</v>
      </c>
    </row>
    <row r="18" spans="1:12" s="305" customFormat="1" ht="25.5" customHeight="1" x14ac:dyDescent="0.25">
      <c r="A18" s="297" t="s">
        <v>73</v>
      </c>
      <c r="B18" s="304">
        <v>3454</v>
      </c>
      <c r="C18" s="304">
        <f t="shared" si="0"/>
        <v>8424</v>
      </c>
      <c r="D18" s="304">
        <f t="shared" si="1"/>
        <v>4187</v>
      </c>
      <c r="E18" s="304">
        <f t="shared" si="2"/>
        <v>4237</v>
      </c>
      <c r="F18" s="304">
        <v>3454</v>
      </c>
      <c r="G18" s="304">
        <v>8379</v>
      </c>
      <c r="H18" s="304">
        <v>4170</v>
      </c>
      <c r="I18" s="304">
        <v>4209</v>
      </c>
      <c r="J18" s="304">
        <f t="shared" si="3"/>
        <v>45</v>
      </c>
      <c r="K18" s="304">
        <v>17</v>
      </c>
      <c r="L18" s="304">
        <v>28</v>
      </c>
    </row>
    <row r="19" spans="1:12" s="305" customFormat="1" ht="25.5" customHeight="1" x14ac:dyDescent="0.25">
      <c r="A19" s="299" t="s">
        <v>77</v>
      </c>
      <c r="B19" s="306">
        <v>3827</v>
      </c>
      <c r="C19" s="307">
        <f t="shared" si="0"/>
        <v>8911</v>
      </c>
      <c r="D19" s="307">
        <f t="shared" si="1"/>
        <v>4524</v>
      </c>
      <c r="E19" s="307">
        <f t="shared" si="2"/>
        <v>4387</v>
      </c>
      <c r="F19" s="307">
        <v>3827</v>
      </c>
      <c r="G19" s="307">
        <v>8852</v>
      </c>
      <c r="H19" s="307">
        <v>4483</v>
      </c>
      <c r="I19" s="307">
        <v>4369</v>
      </c>
      <c r="J19" s="307">
        <f t="shared" si="3"/>
        <v>59</v>
      </c>
      <c r="K19" s="307">
        <v>41</v>
      </c>
      <c r="L19" s="307">
        <v>18</v>
      </c>
    </row>
    <row r="21" spans="1:12" s="309" customFormat="1" ht="23.45" customHeight="1" x14ac:dyDescent="0.2">
      <c r="A21" s="308" t="s">
        <v>116</v>
      </c>
      <c r="E21" s="310"/>
    </row>
    <row r="22" spans="1:12" s="104" customFormat="1" ht="14.25" customHeight="1" x14ac:dyDescent="0.25">
      <c r="A22" s="210"/>
      <c r="B22" s="212" t="s">
        <v>66</v>
      </c>
      <c r="C22" s="212"/>
      <c r="D22" s="212"/>
      <c r="E22" s="213"/>
      <c r="F22" s="652" t="s">
        <v>45</v>
      </c>
      <c r="G22" s="653"/>
      <c r="H22" s="653"/>
      <c r="I22" s="654"/>
      <c r="J22" s="652" t="s">
        <v>2</v>
      </c>
      <c r="K22" s="653"/>
      <c r="L22" s="653"/>
    </row>
    <row r="23" spans="1:12" s="104" customFormat="1" ht="14.25" customHeight="1" x14ac:dyDescent="0.25">
      <c r="A23" s="4" t="s">
        <v>20</v>
      </c>
      <c r="B23" s="650" t="s">
        <v>21</v>
      </c>
      <c r="C23" s="211" t="s">
        <v>114</v>
      </c>
      <c r="D23" s="212"/>
      <c r="E23" s="214"/>
      <c r="F23" s="657" t="s">
        <v>49</v>
      </c>
      <c r="G23" s="211" t="s">
        <v>8</v>
      </c>
      <c r="H23" s="212"/>
      <c r="I23" s="214"/>
      <c r="J23" s="652" t="s">
        <v>8</v>
      </c>
      <c r="K23" s="653"/>
      <c r="L23" s="653"/>
    </row>
    <row r="24" spans="1:12" s="104" customFormat="1" ht="14.25" customHeight="1" x14ac:dyDescent="0.25">
      <c r="A24" s="7"/>
      <c r="B24" s="651"/>
      <c r="C24" s="106" t="s">
        <v>11</v>
      </c>
      <c r="D24" s="106" t="s">
        <v>9</v>
      </c>
      <c r="E24" s="106" t="s">
        <v>10</v>
      </c>
      <c r="F24" s="658"/>
      <c r="G24" s="106" t="s">
        <v>11</v>
      </c>
      <c r="H24" s="106" t="s">
        <v>9</v>
      </c>
      <c r="I24" s="106" t="s">
        <v>10</v>
      </c>
      <c r="J24" s="106" t="s">
        <v>11</v>
      </c>
      <c r="K24" s="106" t="s">
        <v>9</v>
      </c>
      <c r="L24" s="107" t="s">
        <v>10</v>
      </c>
    </row>
    <row r="25" spans="1:12" s="296" customFormat="1" ht="22.5" customHeight="1" x14ac:dyDescent="0.25">
      <c r="A25" s="311">
        <v>2015</v>
      </c>
      <c r="B25" s="312">
        <v>120107</v>
      </c>
      <c r="C25" s="312">
        <f>SUM(C26:C43)</f>
        <v>306717</v>
      </c>
      <c r="D25" s="312">
        <f>SUM(D26:D43)</f>
        <v>150759</v>
      </c>
      <c r="E25" s="312">
        <f>SUM(E26:E43)</f>
        <v>155958</v>
      </c>
      <c r="F25" s="312">
        <v>120107</v>
      </c>
      <c r="G25" s="312">
        <v>305028</v>
      </c>
      <c r="H25" s="312">
        <v>149987</v>
      </c>
      <c r="I25" s="312">
        <v>155041</v>
      </c>
      <c r="J25" s="312">
        <f>SUM(J26:J43)</f>
        <v>1689</v>
      </c>
      <c r="K25" s="312">
        <f>SUM(K26:K43)</f>
        <v>772</v>
      </c>
      <c r="L25" s="312">
        <f>SUM(L26:L43)</f>
        <v>917</v>
      </c>
    </row>
    <row r="26" spans="1:12" s="305" customFormat="1" ht="21.75" customHeight="1" x14ac:dyDescent="0.25">
      <c r="A26" s="313" t="s">
        <v>132</v>
      </c>
      <c r="B26" s="314">
        <v>2395</v>
      </c>
      <c r="C26" s="315">
        <f t="shared" ref="C26:C43" si="4">SUM(D26:E26)</f>
        <v>4834</v>
      </c>
      <c r="D26" s="315">
        <f t="shared" ref="D26:D43" si="5">SUM(H26,K26)</f>
        <v>2386</v>
      </c>
      <c r="E26" s="315">
        <f t="shared" ref="E26:E43" si="6">SUM(I26,L26)</f>
        <v>2448</v>
      </c>
      <c r="F26" s="314">
        <v>2395</v>
      </c>
      <c r="G26" s="315">
        <v>4789</v>
      </c>
      <c r="H26" s="314">
        <v>2372</v>
      </c>
      <c r="I26" s="314">
        <v>2417</v>
      </c>
      <c r="J26" s="315">
        <f t="shared" ref="J26:J43" si="7">SUM(K26:L26)</f>
        <v>45</v>
      </c>
      <c r="K26" s="315">
        <v>14</v>
      </c>
      <c r="L26" s="315">
        <v>31</v>
      </c>
    </row>
    <row r="27" spans="1:12" s="305" customFormat="1" ht="21.75" customHeight="1" x14ac:dyDescent="0.25">
      <c r="A27" s="313" t="s">
        <v>127</v>
      </c>
      <c r="B27" s="314">
        <v>2235</v>
      </c>
      <c r="C27" s="315">
        <f t="shared" si="4"/>
        <v>5324</v>
      </c>
      <c r="D27" s="315">
        <f t="shared" si="5"/>
        <v>2653</v>
      </c>
      <c r="E27" s="315">
        <f t="shared" si="6"/>
        <v>2671</v>
      </c>
      <c r="F27" s="314">
        <v>2235</v>
      </c>
      <c r="G27" s="315">
        <v>5302</v>
      </c>
      <c r="H27" s="314">
        <v>2647</v>
      </c>
      <c r="I27" s="314">
        <v>2655</v>
      </c>
      <c r="J27" s="315">
        <f t="shared" si="7"/>
        <v>22</v>
      </c>
      <c r="K27" s="315">
        <v>6</v>
      </c>
      <c r="L27" s="315">
        <v>16</v>
      </c>
    </row>
    <row r="28" spans="1:12" s="305" customFormat="1" ht="21.75" customHeight="1" x14ac:dyDescent="0.25">
      <c r="A28" s="313" t="s">
        <v>125</v>
      </c>
      <c r="B28" s="314">
        <v>4236</v>
      </c>
      <c r="C28" s="315">
        <f t="shared" si="4"/>
        <v>8610</v>
      </c>
      <c r="D28" s="315">
        <f t="shared" si="5"/>
        <v>4338</v>
      </c>
      <c r="E28" s="315">
        <f t="shared" si="6"/>
        <v>4272</v>
      </c>
      <c r="F28" s="314">
        <v>4236</v>
      </c>
      <c r="G28" s="315">
        <v>8545</v>
      </c>
      <c r="H28" s="314">
        <v>4307</v>
      </c>
      <c r="I28" s="314">
        <v>4238</v>
      </c>
      <c r="J28" s="315">
        <f t="shared" si="7"/>
        <v>65</v>
      </c>
      <c r="K28" s="315">
        <v>31</v>
      </c>
      <c r="L28" s="315">
        <v>34</v>
      </c>
    </row>
    <row r="29" spans="1:12" s="305" customFormat="1" ht="21.75" customHeight="1" x14ac:dyDescent="0.25">
      <c r="A29" s="313" t="s">
        <v>124</v>
      </c>
      <c r="B29" s="314">
        <v>2918</v>
      </c>
      <c r="C29" s="315">
        <f t="shared" si="4"/>
        <v>5926</v>
      </c>
      <c r="D29" s="315">
        <f t="shared" si="5"/>
        <v>3060</v>
      </c>
      <c r="E29" s="315">
        <f t="shared" si="6"/>
        <v>2866</v>
      </c>
      <c r="F29" s="314">
        <v>2918</v>
      </c>
      <c r="G29" s="315">
        <v>5886</v>
      </c>
      <c r="H29" s="314">
        <v>3043</v>
      </c>
      <c r="I29" s="314">
        <v>2843</v>
      </c>
      <c r="J29" s="315">
        <f t="shared" si="7"/>
        <v>40</v>
      </c>
      <c r="K29" s="315">
        <v>17</v>
      </c>
      <c r="L29" s="315">
        <v>23</v>
      </c>
    </row>
    <row r="30" spans="1:12" s="305" customFormat="1" ht="21.75" customHeight="1" x14ac:dyDescent="0.25">
      <c r="A30" s="313" t="s">
        <v>135</v>
      </c>
      <c r="B30" s="314">
        <v>4663</v>
      </c>
      <c r="C30" s="315">
        <f t="shared" si="4"/>
        <v>10300</v>
      </c>
      <c r="D30" s="315">
        <f t="shared" si="5"/>
        <v>5198</v>
      </c>
      <c r="E30" s="315">
        <f t="shared" si="6"/>
        <v>5102</v>
      </c>
      <c r="F30" s="314">
        <v>4663</v>
      </c>
      <c r="G30" s="315">
        <v>10242</v>
      </c>
      <c r="H30" s="314">
        <v>5173</v>
      </c>
      <c r="I30" s="314">
        <v>5069</v>
      </c>
      <c r="J30" s="315">
        <f t="shared" si="7"/>
        <v>58</v>
      </c>
      <c r="K30" s="315">
        <v>25</v>
      </c>
      <c r="L30" s="315">
        <v>33</v>
      </c>
    </row>
    <row r="31" spans="1:12" s="305" customFormat="1" ht="21.75" customHeight="1" x14ac:dyDescent="0.25">
      <c r="A31" s="313" t="s">
        <v>133</v>
      </c>
      <c r="B31" s="314">
        <v>4529</v>
      </c>
      <c r="C31" s="315">
        <f t="shared" si="4"/>
        <v>11890</v>
      </c>
      <c r="D31" s="315">
        <f t="shared" si="5"/>
        <v>6047</v>
      </c>
      <c r="E31" s="315">
        <f t="shared" si="6"/>
        <v>5843</v>
      </c>
      <c r="F31" s="314">
        <v>4529</v>
      </c>
      <c r="G31" s="315">
        <v>11777</v>
      </c>
      <c r="H31" s="314">
        <v>5988</v>
      </c>
      <c r="I31" s="314">
        <v>5789</v>
      </c>
      <c r="J31" s="315">
        <f t="shared" si="7"/>
        <v>113</v>
      </c>
      <c r="K31" s="315">
        <v>59</v>
      </c>
      <c r="L31" s="315">
        <v>54</v>
      </c>
    </row>
    <row r="32" spans="1:12" s="305" customFormat="1" ht="21.75" customHeight="1" x14ac:dyDescent="0.25">
      <c r="A32" s="313" t="s">
        <v>130</v>
      </c>
      <c r="B32" s="314">
        <v>11554</v>
      </c>
      <c r="C32" s="315">
        <f t="shared" si="4"/>
        <v>30775</v>
      </c>
      <c r="D32" s="315">
        <f t="shared" si="5"/>
        <v>14924</v>
      </c>
      <c r="E32" s="315">
        <f t="shared" si="6"/>
        <v>15851</v>
      </c>
      <c r="F32" s="314">
        <v>11554</v>
      </c>
      <c r="G32" s="315">
        <v>30588</v>
      </c>
      <c r="H32" s="314">
        <v>14838</v>
      </c>
      <c r="I32" s="314">
        <v>15750</v>
      </c>
      <c r="J32" s="315">
        <f t="shared" si="7"/>
        <v>187</v>
      </c>
      <c r="K32" s="315">
        <v>86</v>
      </c>
      <c r="L32" s="315">
        <v>101</v>
      </c>
    </row>
    <row r="33" spans="1:13" s="305" customFormat="1" ht="21.75" customHeight="1" x14ac:dyDescent="0.25">
      <c r="A33" s="313" t="s">
        <v>123</v>
      </c>
      <c r="B33" s="314">
        <v>10067</v>
      </c>
      <c r="C33" s="315">
        <f t="shared" si="4"/>
        <v>24109</v>
      </c>
      <c r="D33" s="315">
        <f t="shared" si="5"/>
        <v>11984</v>
      </c>
      <c r="E33" s="315">
        <f t="shared" si="6"/>
        <v>12125</v>
      </c>
      <c r="F33" s="314">
        <v>10067</v>
      </c>
      <c r="G33" s="315">
        <v>23931</v>
      </c>
      <c r="H33" s="314">
        <v>11905</v>
      </c>
      <c r="I33" s="314">
        <v>12026</v>
      </c>
      <c r="J33" s="315">
        <f t="shared" si="7"/>
        <v>178</v>
      </c>
      <c r="K33" s="315">
        <v>79</v>
      </c>
      <c r="L33" s="315">
        <v>99</v>
      </c>
    </row>
    <row r="34" spans="1:13" s="305" customFormat="1" ht="21.75" customHeight="1" x14ac:dyDescent="0.25">
      <c r="A34" s="313" t="s">
        <v>122</v>
      </c>
      <c r="B34" s="314">
        <v>11722</v>
      </c>
      <c r="C34" s="315">
        <f t="shared" si="4"/>
        <v>25510</v>
      </c>
      <c r="D34" s="315">
        <f t="shared" si="5"/>
        <v>12522</v>
      </c>
      <c r="E34" s="315">
        <f t="shared" si="6"/>
        <v>12988</v>
      </c>
      <c r="F34" s="314">
        <v>11722</v>
      </c>
      <c r="G34" s="315">
        <v>25330</v>
      </c>
      <c r="H34" s="314">
        <v>12444</v>
      </c>
      <c r="I34" s="314">
        <v>12886</v>
      </c>
      <c r="J34" s="315">
        <f t="shared" si="7"/>
        <v>180</v>
      </c>
      <c r="K34" s="315">
        <v>78</v>
      </c>
      <c r="L34" s="315">
        <v>102</v>
      </c>
    </row>
    <row r="35" spans="1:13" s="305" customFormat="1" ht="21.75" customHeight="1" x14ac:dyDescent="0.25">
      <c r="A35" s="313" t="s">
        <v>121</v>
      </c>
      <c r="B35" s="314">
        <v>7411</v>
      </c>
      <c r="C35" s="315">
        <f t="shared" si="4"/>
        <v>16575</v>
      </c>
      <c r="D35" s="315">
        <f t="shared" si="5"/>
        <v>8021</v>
      </c>
      <c r="E35" s="315">
        <f t="shared" si="6"/>
        <v>8554</v>
      </c>
      <c r="F35" s="314">
        <v>7411</v>
      </c>
      <c r="G35" s="315">
        <v>16473</v>
      </c>
      <c r="H35" s="314">
        <v>7985</v>
      </c>
      <c r="I35" s="314">
        <v>8488</v>
      </c>
      <c r="J35" s="315">
        <f t="shared" si="7"/>
        <v>102</v>
      </c>
      <c r="K35" s="315">
        <v>36</v>
      </c>
      <c r="L35" s="315">
        <v>66</v>
      </c>
    </row>
    <row r="36" spans="1:13" s="305" customFormat="1" ht="21.75" customHeight="1" x14ac:dyDescent="0.25">
      <c r="A36" s="313" t="s">
        <v>118</v>
      </c>
      <c r="B36" s="314">
        <v>4499</v>
      </c>
      <c r="C36" s="315">
        <f t="shared" si="4"/>
        <v>11877</v>
      </c>
      <c r="D36" s="315">
        <f t="shared" si="5"/>
        <v>5936</v>
      </c>
      <c r="E36" s="315">
        <f t="shared" si="6"/>
        <v>5941</v>
      </c>
      <c r="F36" s="314">
        <v>4499</v>
      </c>
      <c r="G36" s="315">
        <v>11834</v>
      </c>
      <c r="H36" s="314">
        <v>5921</v>
      </c>
      <c r="I36" s="314">
        <v>5913</v>
      </c>
      <c r="J36" s="315">
        <f t="shared" si="7"/>
        <v>43</v>
      </c>
      <c r="K36" s="315">
        <v>15</v>
      </c>
      <c r="L36" s="316">
        <v>28</v>
      </c>
    </row>
    <row r="37" spans="1:13" s="305" customFormat="1" ht="21.75" customHeight="1" x14ac:dyDescent="0.25">
      <c r="A37" s="313" t="s">
        <v>136</v>
      </c>
      <c r="B37" s="314">
        <v>4611</v>
      </c>
      <c r="C37" s="315">
        <f t="shared" si="4"/>
        <v>12141</v>
      </c>
      <c r="D37" s="315">
        <f t="shared" si="5"/>
        <v>6066</v>
      </c>
      <c r="E37" s="315">
        <f t="shared" si="6"/>
        <v>6075</v>
      </c>
      <c r="F37" s="314">
        <v>4611</v>
      </c>
      <c r="G37" s="315">
        <v>12109</v>
      </c>
      <c r="H37" s="314">
        <v>6057</v>
      </c>
      <c r="I37" s="314">
        <v>6052</v>
      </c>
      <c r="J37" s="315">
        <f t="shared" si="7"/>
        <v>32</v>
      </c>
      <c r="K37" s="315">
        <v>9</v>
      </c>
      <c r="L37" s="316">
        <v>23</v>
      </c>
    </row>
    <row r="38" spans="1:13" s="305" customFormat="1" ht="21.75" customHeight="1" x14ac:dyDescent="0.25">
      <c r="A38" s="313" t="s">
        <v>137</v>
      </c>
      <c r="B38" s="314">
        <v>7176</v>
      </c>
      <c r="C38" s="315">
        <f t="shared" si="4"/>
        <v>19789</v>
      </c>
      <c r="D38" s="315">
        <f t="shared" si="5"/>
        <v>9653</v>
      </c>
      <c r="E38" s="315">
        <f t="shared" si="6"/>
        <v>10136</v>
      </c>
      <c r="F38" s="314">
        <v>7176</v>
      </c>
      <c r="G38" s="315">
        <v>19740</v>
      </c>
      <c r="H38" s="314">
        <v>9640</v>
      </c>
      <c r="I38" s="314">
        <v>10100</v>
      </c>
      <c r="J38" s="315">
        <f t="shared" si="7"/>
        <v>49</v>
      </c>
      <c r="K38" s="315">
        <v>13</v>
      </c>
      <c r="L38" s="315">
        <v>36</v>
      </c>
    </row>
    <row r="39" spans="1:13" s="305" customFormat="1" ht="21.75" customHeight="1" x14ac:dyDescent="0.25">
      <c r="A39" s="313" t="s">
        <v>134</v>
      </c>
      <c r="B39" s="314">
        <v>2804</v>
      </c>
      <c r="C39" s="315">
        <f t="shared" si="4"/>
        <v>6744</v>
      </c>
      <c r="D39" s="315">
        <f t="shared" si="5"/>
        <v>3536</v>
      </c>
      <c r="E39" s="315">
        <f t="shared" si="6"/>
        <v>3208</v>
      </c>
      <c r="F39" s="314">
        <v>2804</v>
      </c>
      <c r="G39" s="315">
        <v>6624</v>
      </c>
      <c r="H39" s="314">
        <v>3439</v>
      </c>
      <c r="I39" s="314">
        <v>3185</v>
      </c>
      <c r="J39" s="315">
        <f t="shared" si="7"/>
        <v>120</v>
      </c>
      <c r="K39" s="315">
        <v>97</v>
      </c>
      <c r="L39" s="315">
        <v>23</v>
      </c>
    </row>
    <row r="40" spans="1:13" s="305" customFormat="1" ht="21.75" customHeight="1" x14ac:dyDescent="0.25">
      <c r="A40" s="313" t="s">
        <v>120</v>
      </c>
      <c r="B40" s="314">
        <v>8816</v>
      </c>
      <c r="C40" s="315">
        <f t="shared" si="4"/>
        <v>23695</v>
      </c>
      <c r="D40" s="315">
        <f t="shared" si="5"/>
        <v>11335</v>
      </c>
      <c r="E40" s="315">
        <f t="shared" si="6"/>
        <v>12360</v>
      </c>
      <c r="F40" s="314">
        <v>8816</v>
      </c>
      <c r="G40" s="315">
        <v>23581</v>
      </c>
      <c r="H40" s="314">
        <v>11301</v>
      </c>
      <c r="I40" s="314">
        <v>12280</v>
      </c>
      <c r="J40" s="315">
        <f t="shared" si="7"/>
        <v>114</v>
      </c>
      <c r="K40" s="315">
        <v>34</v>
      </c>
      <c r="L40" s="315">
        <v>80</v>
      </c>
    </row>
    <row r="41" spans="1:13" s="305" customFormat="1" ht="21.75" customHeight="1" x14ac:dyDescent="0.25">
      <c r="A41" s="313" t="s">
        <v>119</v>
      </c>
      <c r="B41" s="314">
        <v>9377</v>
      </c>
      <c r="C41" s="315">
        <f t="shared" si="4"/>
        <v>28849</v>
      </c>
      <c r="D41" s="315">
        <f t="shared" si="5"/>
        <v>14084</v>
      </c>
      <c r="E41" s="315">
        <f t="shared" si="6"/>
        <v>14765</v>
      </c>
      <c r="F41" s="314">
        <v>9377</v>
      </c>
      <c r="G41" s="315">
        <v>28791</v>
      </c>
      <c r="H41" s="314">
        <v>14062</v>
      </c>
      <c r="I41" s="314">
        <v>14729</v>
      </c>
      <c r="J41" s="315">
        <f t="shared" si="7"/>
        <v>58</v>
      </c>
      <c r="K41" s="315">
        <v>22</v>
      </c>
      <c r="L41" s="315">
        <v>36</v>
      </c>
    </row>
    <row r="42" spans="1:13" s="305" customFormat="1" ht="21.75" customHeight="1" x14ac:dyDescent="0.25">
      <c r="A42" s="313" t="s">
        <v>129</v>
      </c>
      <c r="B42" s="314">
        <v>14727</v>
      </c>
      <c r="C42" s="315">
        <f t="shared" si="4"/>
        <v>41573</v>
      </c>
      <c r="D42" s="315">
        <f t="shared" si="5"/>
        <v>20289</v>
      </c>
      <c r="E42" s="315">
        <f t="shared" si="6"/>
        <v>21284</v>
      </c>
      <c r="F42" s="314">
        <v>14727</v>
      </c>
      <c r="G42" s="315">
        <v>41395</v>
      </c>
      <c r="H42" s="314">
        <v>20205</v>
      </c>
      <c r="I42" s="314">
        <v>21190</v>
      </c>
      <c r="J42" s="315">
        <f t="shared" si="7"/>
        <v>178</v>
      </c>
      <c r="K42" s="315">
        <v>84</v>
      </c>
      <c r="L42" s="315">
        <v>94</v>
      </c>
      <c r="M42" s="317"/>
    </row>
    <row r="43" spans="1:13" s="305" customFormat="1" ht="21.75" customHeight="1" x14ac:dyDescent="0.25">
      <c r="A43" s="318" t="s">
        <v>128</v>
      </c>
      <c r="B43" s="319">
        <v>6367</v>
      </c>
      <c r="C43" s="320">
        <f t="shared" si="4"/>
        <v>18196</v>
      </c>
      <c r="D43" s="320">
        <f t="shared" si="5"/>
        <v>8727</v>
      </c>
      <c r="E43" s="320">
        <f t="shared" si="6"/>
        <v>9469</v>
      </c>
      <c r="F43" s="319">
        <v>6367</v>
      </c>
      <c r="G43" s="320">
        <v>18091</v>
      </c>
      <c r="H43" s="319">
        <v>8660</v>
      </c>
      <c r="I43" s="319">
        <v>9431</v>
      </c>
      <c r="J43" s="320">
        <f t="shared" si="7"/>
        <v>105</v>
      </c>
      <c r="K43" s="320">
        <v>67</v>
      </c>
      <c r="L43" s="320">
        <v>38</v>
      </c>
      <c r="M43" s="317"/>
    </row>
    <row r="44" spans="1:13" s="309" customFormat="1" ht="27" customHeight="1" x14ac:dyDescent="0.2">
      <c r="A44" s="308" t="s">
        <v>7</v>
      </c>
      <c r="E44" s="310"/>
    </row>
    <row r="45" spans="1:13" s="104" customFormat="1" ht="21" customHeight="1" x14ac:dyDescent="0.25">
      <c r="A45" s="210"/>
      <c r="B45" s="211" t="s">
        <v>66</v>
      </c>
      <c r="C45" s="212"/>
      <c r="D45" s="212"/>
      <c r="E45" s="213"/>
      <c r="F45" s="652" t="s">
        <v>67</v>
      </c>
      <c r="G45" s="653"/>
      <c r="H45" s="653"/>
      <c r="I45" s="654"/>
      <c r="J45" s="652" t="s">
        <v>2</v>
      </c>
      <c r="K45" s="653"/>
      <c r="L45" s="653"/>
    </row>
    <row r="46" spans="1:13" s="104" customFormat="1" ht="21" customHeight="1" x14ac:dyDescent="0.25">
      <c r="A46" s="4" t="s">
        <v>20</v>
      </c>
      <c r="B46" s="657" t="s">
        <v>21</v>
      </c>
      <c r="C46" s="211" t="s">
        <v>65</v>
      </c>
      <c r="D46" s="212"/>
      <c r="E46" s="214"/>
      <c r="F46" s="657" t="s">
        <v>49</v>
      </c>
      <c r="G46" s="211" t="s">
        <v>6</v>
      </c>
      <c r="H46" s="212"/>
      <c r="I46" s="214"/>
      <c r="J46" s="211" t="s">
        <v>1</v>
      </c>
      <c r="K46" s="212"/>
      <c r="L46" s="212"/>
    </row>
    <row r="47" spans="1:13" s="104" customFormat="1" ht="21" customHeight="1" x14ac:dyDescent="0.25">
      <c r="A47" s="7"/>
      <c r="B47" s="658"/>
      <c r="C47" s="106" t="s">
        <v>11</v>
      </c>
      <c r="D47" s="106" t="s">
        <v>9</v>
      </c>
      <c r="E47" s="106" t="s">
        <v>10</v>
      </c>
      <c r="F47" s="658"/>
      <c r="G47" s="106" t="s">
        <v>11</v>
      </c>
      <c r="H47" s="106" t="s">
        <v>9</v>
      </c>
      <c r="I47" s="106" t="s">
        <v>10</v>
      </c>
      <c r="J47" s="106" t="s">
        <v>11</v>
      </c>
      <c r="K47" s="106" t="s">
        <v>9</v>
      </c>
      <c r="L47" s="107" t="s">
        <v>10</v>
      </c>
    </row>
    <row r="48" spans="1:13" s="216" customFormat="1" ht="25.9" customHeight="1" x14ac:dyDescent="0.25">
      <c r="A48" s="247">
        <v>2015</v>
      </c>
      <c r="B48" s="321">
        <f t="shared" ref="B48:L48" si="8">SUM(B49:B64)</f>
        <v>87473</v>
      </c>
      <c r="C48" s="321">
        <f t="shared" si="8"/>
        <v>222741</v>
      </c>
      <c r="D48" s="321">
        <f t="shared" si="8"/>
        <v>107650</v>
      </c>
      <c r="E48" s="321">
        <f t="shared" si="8"/>
        <v>115091</v>
      </c>
      <c r="F48" s="321">
        <f t="shared" si="8"/>
        <v>87473</v>
      </c>
      <c r="G48" s="321">
        <f t="shared" si="8"/>
        <v>221318</v>
      </c>
      <c r="H48" s="321">
        <f t="shared" si="8"/>
        <v>107110</v>
      </c>
      <c r="I48" s="321">
        <f t="shared" si="8"/>
        <v>114208</v>
      </c>
      <c r="J48" s="321">
        <f t="shared" si="8"/>
        <v>1423</v>
      </c>
      <c r="K48" s="321">
        <f t="shared" si="8"/>
        <v>540</v>
      </c>
      <c r="L48" s="322">
        <f t="shared" si="8"/>
        <v>883</v>
      </c>
    </row>
    <row r="49" spans="1:25" s="218" customFormat="1" ht="22.5" customHeight="1" x14ac:dyDescent="0.25">
      <c r="A49" s="45" t="s">
        <v>59</v>
      </c>
      <c r="B49" s="323">
        <f t="shared" ref="B49:B64" si="9">F49</f>
        <v>3571</v>
      </c>
      <c r="C49" s="323">
        <f t="shared" ref="C49:C64" si="10">SUM(D49:E49)</f>
        <v>8766</v>
      </c>
      <c r="D49" s="323">
        <f t="shared" ref="D49:D64" si="11">H49+K49</f>
        <v>4158</v>
      </c>
      <c r="E49" s="323">
        <f t="shared" ref="E49:E64" si="12">I49+L49</f>
        <v>4608</v>
      </c>
      <c r="F49" s="324">
        <v>3571</v>
      </c>
      <c r="G49" s="323">
        <f t="shared" ref="G49:G64" si="13">SUM(H49:I49)</f>
        <v>8714</v>
      </c>
      <c r="H49" s="324">
        <v>4139</v>
      </c>
      <c r="I49" s="324">
        <v>4575</v>
      </c>
      <c r="J49" s="323">
        <f t="shared" ref="J49:J64" si="14">SUM(K49:L49)</f>
        <v>52</v>
      </c>
      <c r="K49" s="323">
        <v>19</v>
      </c>
      <c r="L49" s="323">
        <v>33</v>
      </c>
    </row>
    <row r="50" spans="1:25" s="218" customFormat="1" ht="22.5" customHeight="1" x14ac:dyDescent="0.25">
      <c r="A50" s="45" t="s">
        <v>58</v>
      </c>
      <c r="B50" s="323">
        <f t="shared" si="9"/>
        <v>3259</v>
      </c>
      <c r="C50" s="323">
        <f t="shared" si="10"/>
        <v>8108</v>
      </c>
      <c r="D50" s="323">
        <f t="shared" si="11"/>
        <v>3902</v>
      </c>
      <c r="E50" s="323">
        <f t="shared" si="12"/>
        <v>4206</v>
      </c>
      <c r="F50" s="324">
        <v>3259</v>
      </c>
      <c r="G50" s="323">
        <f t="shared" si="13"/>
        <v>8077</v>
      </c>
      <c r="H50" s="324">
        <v>3895</v>
      </c>
      <c r="I50" s="324">
        <v>4182</v>
      </c>
      <c r="J50" s="323">
        <f t="shared" si="14"/>
        <v>31</v>
      </c>
      <c r="K50" s="323">
        <v>7</v>
      </c>
      <c r="L50" s="323">
        <v>24</v>
      </c>
    </row>
    <row r="51" spans="1:25" s="218" customFormat="1" ht="22.5" customHeight="1" x14ac:dyDescent="0.25">
      <c r="A51" s="45" t="s">
        <v>57</v>
      </c>
      <c r="B51" s="323">
        <f t="shared" si="9"/>
        <v>4402</v>
      </c>
      <c r="C51" s="323">
        <f t="shared" si="10"/>
        <v>10868</v>
      </c>
      <c r="D51" s="323">
        <f t="shared" si="11"/>
        <v>5226</v>
      </c>
      <c r="E51" s="323">
        <f t="shared" si="12"/>
        <v>5642</v>
      </c>
      <c r="F51" s="324">
        <v>4402</v>
      </c>
      <c r="G51" s="323">
        <f t="shared" si="13"/>
        <v>10835</v>
      </c>
      <c r="H51" s="324">
        <v>5219</v>
      </c>
      <c r="I51" s="324">
        <v>5616</v>
      </c>
      <c r="J51" s="323">
        <f t="shared" si="14"/>
        <v>33</v>
      </c>
      <c r="K51" s="323">
        <v>7</v>
      </c>
      <c r="L51" s="323">
        <v>26</v>
      </c>
    </row>
    <row r="52" spans="1:25" s="218" customFormat="1" ht="22.5" customHeight="1" x14ac:dyDescent="0.25">
      <c r="A52" s="45" t="s">
        <v>55</v>
      </c>
      <c r="B52" s="323">
        <f t="shared" si="9"/>
        <v>7127</v>
      </c>
      <c r="C52" s="323">
        <f t="shared" si="10"/>
        <v>17291</v>
      </c>
      <c r="D52" s="323">
        <f t="shared" si="11"/>
        <v>8236</v>
      </c>
      <c r="E52" s="323">
        <f t="shared" si="12"/>
        <v>9055</v>
      </c>
      <c r="F52" s="324">
        <v>7127</v>
      </c>
      <c r="G52" s="323">
        <f t="shared" si="13"/>
        <v>17163</v>
      </c>
      <c r="H52" s="324">
        <v>8180</v>
      </c>
      <c r="I52" s="324">
        <v>8983</v>
      </c>
      <c r="J52" s="323">
        <f t="shared" si="14"/>
        <v>128</v>
      </c>
      <c r="K52" s="323">
        <v>56</v>
      </c>
      <c r="L52" s="323">
        <v>72</v>
      </c>
    </row>
    <row r="53" spans="1:25" s="218" customFormat="1" ht="22.5" customHeight="1" x14ac:dyDescent="0.25">
      <c r="A53" s="45" t="s">
        <v>54</v>
      </c>
      <c r="B53" s="323">
        <f t="shared" si="9"/>
        <v>9297</v>
      </c>
      <c r="C53" s="323">
        <f t="shared" si="10"/>
        <v>29740</v>
      </c>
      <c r="D53" s="323">
        <f t="shared" si="11"/>
        <v>13961</v>
      </c>
      <c r="E53" s="323">
        <f t="shared" si="12"/>
        <v>15779</v>
      </c>
      <c r="F53" s="324">
        <v>9297</v>
      </c>
      <c r="G53" s="323">
        <f t="shared" si="13"/>
        <v>29680</v>
      </c>
      <c r="H53" s="324">
        <v>13936</v>
      </c>
      <c r="I53" s="324">
        <v>15744</v>
      </c>
      <c r="J53" s="323">
        <f t="shared" si="14"/>
        <v>60</v>
      </c>
      <c r="K53" s="323">
        <v>25</v>
      </c>
      <c r="L53" s="323">
        <v>35</v>
      </c>
    </row>
    <row r="54" spans="1:25" s="218" customFormat="1" ht="22.5" customHeight="1" x14ac:dyDescent="0.25">
      <c r="A54" s="45" t="s">
        <v>63</v>
      </c>
      <c r="B54" s="323">
        <f t="shared" si="9"/>
        <v>2942</v>
      </c>
      <c r="C54" s="323">
        <f t="shared" si="10"/>
        <v>5462</v>
      </c>
      <c r="D54" s="323">
        <f t="shared" si="11"/>
        <v>2796</v>
      </c>
      <c r="E54" s="323">
        <f t="shared" si="12"/>
        <v>2666</v>
      </c>
      <c r="F54" s="324">
        <v>2942</v>
      </c>
      <c r="G54" s="323">
        <f t="shared" si="13"/>
        <v>5415</v>
      </c>
      <c r="H54" s="324">
        <v>2766</v>
      </c>
      <c r="I54" s="324">
        <v>2649</v>
      </c>
      <c r="J54" s="323">
        <f t="shared" si="14"/>
        <v>47</v>
      </c>
      <c r="K54" s="323">
        <v>30</v>
      </c>
      <c r="L54" s="323">
        <v>17</v>
      </c>
    </row>
    <row r="55" spans="1:25" s="218" customFormat="1" ht="22.5" customHeight="1" x14ac:dyDescent="0.25">
      <c r="A55" s="45" t="s">
        <v>56</v>
      </c>
      <c r="B55" s="323">
        <f t="shared" si="9"/>
        <v>4991</v>
      </c>
      <c r="C55" s="323">
        <f t="shared" si="10"/>
        <v>10059</v>
      </c>
      <c r="D55" s="323">
        <f t="shared" si="11"/>
        <v>5105</v>
      </c>
      <c r="E55" s="323">
        <f t="shared" si="12"/>
        <v>4954</v>
      </c>
      <c r="F55" s="324">
        <v>4991</v>
      </c>
      <c r="G55" s="323">
        <f t="shared" si="13"/>
        <v>9978</v>
      </c>
      <c r="H55" s="324">
        <v>5078</v>
      </c>
      <c r="I55" s="324">
        <v>4900</v>
      </c>
      <c r="J55" s="323">
        <f t="shared" si="14"/>
        <v>81</v>
      </c>
      <c r="K55" s="323">
        <v>27</v>
      </c>
      <c r="L55" s="323">
        <v>54</v>
      </c>
    </row>
    <row r="56" spans="1:25" s="218" customFormat="1" ht="22.5" customHeight="1" x14ac:dyDescent="0.25">
      <c r="A56" s="45" t="s">
        <v>53</v>
      </c>
      <c r="B56" s="323">
        <f t="shared" si="9"/>
        <v>4811</v>
      </c>
      <c r="C56" s="323">
        <f t="shared" si="10"/>
        <v>10450</v>
      </c>
      <c r="D56" s="323">
        <f t="shared" si="11"/>
        <v>5299</v>
      </c>
      <c r="E56" s="323">
        <f t="shared" si="12"/>
        <v>5151</v>
      </c>
      <c r="F56" s="324">
        <v>4811</v>
      </c>
      <c r="G56" s="323">
        <f t="shared" si="13"/>
        <v>10365</v>
      </c>
      <c r="H56" s="324">
        <v>5269</v>
      </c>
      <c r="I56" s="324">
        <v>5096</v>
      </c>
      <c r="J56" s="323">
        <f t="shared" si="14"/>
        <v>85</v>
      </c>
      <c r="K56" s="323">
        <v>30</v>
      </c>
      <c r="L56" s="323">
        <v>55</v>
      </c>
    </row>
    <row r="57" spans="1:25" s="218" customFormat="1" ht="22.5" customHeight="1" x14ac:dyDescent="0.25">
      <c r="A57" s="45" t="s">
        <v>52</v>
      </c>
      <c r="B57" s="323">
        <f t="shared" si="9"/>
        <v>3542</v>
      </c>
      <c r="C57" s="323">
        <f t="shared" si="10"/>
        <v>7788</v>
      </c>
      <c r="D57" s="323">
        <f t="shared" si="11"/>
        <v>3881</v>
      </c>
      <c r="E57" s="323">
        <f t="shared" si="12"/>
        <v>3907</v>
      </c>
      <c r="F57" s="324">
        <v>3542</v>
      </c>
      <c r="G57" s="323">
        <f t="shared" si="13"/>
        <v>7743</v>
      </c>
      <c r="H57" s="324">
        <v>3865</v>
      </c>
      <c r="I57" s="324">
        <v>3878</v>
      </c>
      <c r="J57" s="323">
        <f t="shared" si="14"/>
        <v>45</v>
      </c>
      <c r="K57" s="323">
        <v>16</v>
      </c>
      <c r="L57" s="323">
        <v>29</v>
      </c>
    </row>
    <row r="58" spans="1:25" s="218" customFormat="1" ht="22.5" customHeight="1" x14ac:dyDescent="0.25">
      <c r="A58" s="45" t="s">
        <v>47</v>
      </c>
      <c r="B58" s="323">
        <f t="shared" si="9"/>
        <v>5326</v>
      </c>
      <c r="C58" s="323">
        <f t="shared" si="10"/>
        <v>14184</v>
      </c>
      <c r="D58" s="323">
        <f t="shared" si="11"/>
        <v>6777</v>
      </c>
      <c r="E58" s="323">
        <f t="shared" si="12"/>
        <v>7407</v>
      </c>
      <c r="F58" s="324">
        <v>5326</v>
      </c>
      <c r="G58" s="323">
        <f t="shared" si="13"/>
        <v>14131</v>
      </c>
      <c r="H58" s="324">
        <v>6761</v>
      </c>
      <c r="I58" s="324">
        <v>7370</v>
      </c>
      <c r="J58" s="323">
        <f t="shared" si="14"/>
        <v>53</v>
      </c>
      <c r="K58" s="323">
        <v>16</v>
      </c>
      <c r="L58" s="323">
        <v>37</v>
      </c>
    </row>
    <row r="59" spans="1:25" s="218" customFormat="1" ht="22.5" customHeight="1" x14ac:dyDescent="0.25">
      <c r="A59" s="45" t="s">
        <v>48</v>
      </c>
      <c r="B59" s="325">
        <f t="shared" si="9"/>
        <v>2683</v>
      </c>
      <c r="C59" s="325">
        <f t="shared" si="10"/>
        <v>5322</v>
      </c>
      <c r="D59" s="325">
        <f t="shared" si="11"/>
        <v>2673</v>
      </c>
      <c r="E59" s="325">
        <f t="shared" si="12"/>
        <v>2649</v>
      </c>
      <c r="F59" s="326">
        <v>2683</v>
      </c>
      <c r="G59" s="325">
        <f t="shared" si="13"/>
        <v>5274</v>
      </c>
      <c r="H59" s="324">
        <v>2660</v>
      </c>
      <c r="I59" s="324">
        <v>2614</v>
      </c>
      <c r="J59" s="325">
        <f t="shared" si="14"/>
        <v>48</v>
      </c>
      <c r="K59" s="325">
        <v>13</v>
      </c>
      <c r="L59" s="325">
        <v>35</v>
      </c>
    </row>
    <row r="60" spans="1:25" s="220" customFormat="1" ht="22.5" customHeight="1" x14ac:dyDescent="0.25">
      <c r="A60" s="45" t="s">
        <v>50</v>
      </c>
      <c r="B60" s="323">
        <f t="shared" si="9"/>
        <v>8115</v>
      </c>
      <c r="C60" s="323">
        <f t="shared" si="10"/>
        <v>21035</v>
      </c>
      <c r="D60" s="323">
        <f t="shared" si="11"/>
        <v>10288</v>
      </c>
      <c r="E60" s="323">
        <f t="shared" si="12"/>
        <v>10747</v>
      </c>
      <c r="F60" s="324">
        <v>8115</v>
      </c>
      <c r="G60" s="323">
        <f t="shared" si="13"/>
        <v>20915</v>
      </c>
      <c r="H60" s="324">
        <v>10248</v>
      </c>
      <c r="I60" s="324">
        <v>10667</v>
      </c>
      <c r="J60" s="323">
        <f t="shared" si="14"/>
        <v>120</v>
      </c>
      <c r="K60" s="323">
        <v>40</v>
      </c>
      <c r="L60" s="323">
        <v>80</v>
      </c>
      <c r="M60" s="327"/>
      <c r="N60" s="218"/>
      <c r="O60" s="218"/>
      <c r="P60" s="218"/>
      <c r="Q60" s="218"/>
      <c r="R60" s="218"/>
      <c r="S60" s="218"/>
      <c r="T60" s="218"/>
      <c r="U60" s="218"/>
      <c r="V60" s="218"/>
      <c r="W60" s="218"/>
      <c r="X60" s="218"/>
      <c r="Y60" s="218"/>
    </row>
    <row r="61" spans="1:25" s="220" customFormat="1" ht="22.5" customHeight="1" x14ac:dyDescent="0.25">
      <c r="A61" s="45" t="s">
        <v>51</v>
      </c>
      <c r="B61" s="323">
        <f t="shared" si="9"/>
        <v>4131</v>
      </c>
      <c r="C61" s="323">
        <f t="shared" si="10"/>
        <v>9912</v>
      </c>
      <c r="D61" s="323">
        <f t="shared" si="11"/>
        <v>4954</v>
      </c>
      <c r="E61" s="323">
        <f t="shared" si="12"/>
        <v>4958</v>
      </c>
      <c r="F61" s="324">
        <v>4131</v>
      </c>
      <c r="G61" s="323">
        <f t="shared" si="13"/>
        <v>9885</v>
      </c>
      <c r="H61" s="324">
        <v>4946</v>
      </c>
      <c r="I61" s="324">
        <v>4939</v>
      </c>
      <c r="J61" s="323">
        <f t="shared" si="14"/>
        <v>27</v>
      </c>
      <c r="K61" s="323">
        <v>8</v>
      </c>
      <c r="L61" s="323">
        <v>19</v>
      </c>
    </row>
    <row r="62" spans="1:25" s="220" customFormat="1" ht="22.5" customHeight="1" x14ac:dyDescent="0.25">
      <c r="A62" s="45" t="s">
        <v>62</v>
      </c>
      <c r="B62" s="323">
        <f t="shared" si="9"/>
        <v>17326</v>
      </c>
      <c r="C62" s="323">
        <f t="shared" si="10"/>
        <v>49020</v>
      </c>
      <c r="D62" s="323">
        <f t="shared" si="11"/>
        <v>23182</v>
      </c>
      <c r="E62" s="323">
        <f t="shared" si="12"/>
        <v>25838</v>
      </c>
      <c r="F62" s="324">
        <v>17326</v>
      </c>
      <c r="G62" s="323">
        <f t="shared" si="13"/>
        <v>48541</v>
      </c>
      <c r="H62" s="324">
        <v>22995</v>
      </c>
      <c r="I62" s="324">
        <v>25546</v>
      </c>
      <c r="J62" s="323">
        <f t="shared" si="14"/>
        <v>479</v>
      </c>
      <c r="K62" s="323">
        <v>187</v>
      </c>
      <c r="L62" s="323">
        <v>292</v>
      </c>
    </row>
    <row r="63" spans="1:25" s="220" customFormat="1" ht="22.5" customHeight="1" x14ac:dyDescent="0.25">
      <c r="A63" s="45" t="s">
        <v>61</v>
      </c>
      <c r="B63" s="323">
        <f t="shared" si="9"/>
        <v>3123</v>
      </c>
      <c r="C63" s="323">
        <f t="shared" si="10"/>
        <v>8590</v>
      </c>
      <c r="D63" s="323">
        <f t="shared" si="11"/>
        <v>4220</v>
      </c>
      <c r="E63" s="323">
        <f t="shared" si="12"/>
        <v>4370</v>
      </c>
      <c r="F63" s="324">
        <v>3123</v>
      </c>
      <c r="G63" s="323">
        <f t="shared" si="13"/>
        <v>8508</v>
      </c>
      <c r="H63" s="324">
        <v>4179</v>
      </c>
      <c r="I63" s="324">
        <v>4329</v>
      </c>
      <c r="J63" s="323">
        <f t="shared" si="14"/>
        <v>82</v>
      </c>
      <c r="K63" s="323">
        <v>41</v>
      </c>
      <c r="L63" s="323">
        <v>41</v>
      </c>
    </row>
    <row r="64" spans="1:25" s="220" customFormat="1" ht="22.5" customHeight="1" x14ac:dyDescent="0.25">
      <c r="A64" s="46" t="s">
        <v>60</v>
      </c>
      <c r="B64" s="328">
        <f t="shared" si="9"/>
        <v>2827</v>
      </c>
      <c r="C64" s="328">
        <f t="shared" si="10"/>
        <v>6146</v>
      </c>
      <c r="D64" s="328">
        <f t="shared" si="11"/>
        <v>2992</v>
      </c>
      <c r="E64" s="328">
        <f t="shared" si="12"/>
        <v>3154</v>
      </c>
      <c r="F64" s="329">
        <v>2827</v>
      </c>
      <c r="G64" s="328">
        <f t="shared" si="13"/>
        <v>6094</v>
      </c>
      <c r="H64" s="329">
        <v>2974</v>
      </c>
      <c r="I64" s="329">
        <v>3120</v>
      </c>
      <c r="J64" s="328">
        <f t="shared" si="14"/>
        <v>52</v>
      </c>
      <c r="K64" s="328">
        <v>18</v>
      </c>
      <c r="L64" s="328">
        <v>34</v>
      </c>
    </row>
    <row r="66" spans="1:12" s="309" customFormat="1" ht="14.45" customHeight="1" x14ac:dyDescent="0.2">
      <c r="A66" s="691" t="s">
        <v>111</v>
      </c>
      <c r="B66" s="691"/>
      <c r="E66" s="310"/>
    </row>
    <row r="67" spans="1:12" s="110" customFormat="1" ht="14.45" customHeight="1" x14ac:dyDescent="0.25">
      <c r="A67" s="210"/>
      <c r="B67" s="684" t="s">
        <v>113</v>
      </c>
      <c r="C67" s="684"/>
      <c r="D67" s="684"/>
      <c r="E67" s="684"/>
      <c r="F67" s="684" t="s">
        <v>45</v>
      </c>
      <c r="G67" s="684"/>
      <c r="H67" s="684"/>
      <c r="I67" s="684"/>
      <c r="J67" s="684" t="s">
        <v>2</v>
      </c>
      <c r="K67" s="684"/>
      <c r="L67" s="652"/>
    </row>
    <row r="68" spans="1:12" s="110" customFormat="1" ht="14.45" customHeight="1" x14ac:dyDescent="0.25">
      <c r="A68" s="4" t="s">
        <v>20</v>
      </c>
      <c r="B68" s="684" t="s">
        <v>21</v>
      </c>
      <c r="C68" s="684" t="s">
        <v>1</v>
      </c>
      <c r="D68" s="684"/>
      <c r="E68" s="684"/>
      <c r="F68" s="684" t="s">
        <v>49</v>
      </c>
      <c r="G68" s="684" t="s">
        <v>8</v>
      </c>
      <c r="H68" s="684"/>
      <c r="I68" s="684"/>
      <c r="J68" s="684" t="s">
        <v>6</v>
      </c>
      <c r="K68" s="684"/>
      <c r="L68" s="652"/>
    </row>
    <row r="69" spans="1:12" s="110" customFormat="1" ht="14.45" customHeight="1" x14ac:dyDescent="0.25">
      <c r="A69" s="7"/>
      <c r="B69" s="684"/>
      <c r="C69" s="106" t="s">
        <v>11</v>
      </c>
      <c r="D69" s="106" t="s">
        <v>9</v>
      </c>
      <c r="E69" s="106" t="s">
        <v>10</v>
      </c>
      <c r="F69" s="684"/>
      <c r="G69" s="106" t="s">
        <v>11</v>
      </c>
      <c r="H69" s="106" t="s">
        <v>9</v>
      </c>
      <c r="I69" s="106" t="s">
        <v>10</v>
      </c>
      <c r="J69" s="106" t="s">
        <v>11</v>
      </c>
      <c r="K69" s="106" t="s">
        <v>9</v>
      </c>
      <c r="L69" s="107" t="s">
        <v>10</v>
      </c>
    </row>
    <row r="70" spans="1:12" s="110" customFormat="1" ht="16.149999999999999" customHeight="1" x14ac:dyDescent="0.25">
      <c r="A70" s="302">
        <v>2015</v>
      </c>
      <c r="B70" s="330">
        <f t="shared" ref="B70:L70" si="15">SUM(B71:B97)</f>
        <v>178735</v>
      </c>
      <c r="C70" s="330">
        <f t="shared" si="15"/>
        <v>450749</v>
      </c>
      <c r="D70" s="330">
        <f t="shared" si="15"/>
        <v>223977</v>
      </c>
      <c r="E70" s="330">
        <f t="shared" si="15"/>
        <v>226772</v>
      </c>
      <c r="F70" s="330">
        <f t="shared" si="15"/>
        <v>178735</v>
      </c>
      <c r="G70" s="330">
        <f t="shared" si="15"/>
        <v>446316</v>
      </c>
      <c r="H70" s="330">
        <f t="shared" si="15"/>
        <v>221958</v>
      </c>
      <c r="I70" s="330">
        <f t="shared" si="15"/>
        <v>224358</v>
      </c>
      <c r="J70" s="330">
        <f t="shared" si="15"/>
        <v>4433</v>
      </c>
      <c r="K70" s="330">
        <f t="shared" si="15"/>
        <v>2019</v>
      </c>
      <c r="L70" s="330">
        <f t="shared" si="15"/>
        <v>2414</v>
      </c>
    </row>
    <row r="71" spans="1:12" s="332" customFormat="1" ht="15.75" x14ac:dyDescent="0.25">
      <c r="A71" s="297" t="s">
        <v>97</v>
      </c>
      <c r="B71" s="331">
        <v>2128</v>
      </c>
      <c r="C71" s="21">
        <f t="shared" ref="C71:C97" si="16">SUM(G71,J71)</f>
        <v>3954</v>
      </c>
      <c r="D71" s="331">
        <f t="shared" ref="D71:D97" si="17">SUM(H71,K71)</f>
        <v>2159</v>
      </c>
      <c r="E71" s="331">
        <f t="shared" ref="E71:E97" si="18">SUM(I71,L71)</f>
        <v>1795</v>
      </c>
      <c r="F71" s="331">
        <v>2128</v>
      </c>
      <c r="G71" s="21">
        <f t="shared" ref="G71:G97" si="19">SUM(H71:I71)</f>
        <v>3916</v>
      </c>
      <c r="H71" s="331">
        <v>2142</v>
      </c>
      <c r="I71" s="331">
        <v>1774</v>
      </c>
      <c r="J71" s="21">
        <f t="shared" ref="J71:J97" si="20">SUM(K71:L71)</f>
        <v>38</v>
      </c>
      <c r="K71" s="21">
        <v>17</v>
      </c>
      <c r="L71" s="21">
        <v>21</v>
      </c>
    </row>
    <row r="72" spans="1:12" s="332" customFormat="1" ht="15.75" x14ac:dyDescent="0.25">
      <c r="A72" s="297" t="s">
        <v>96</v>
      </c>
      <c r="B72" s="331">
        <v>4150</v>
      </c>
      <c r="C72" s="21">
        <f t="shared" si="16"/>
        <v>8765</v>
      </c>
      <c r="D72" s="331">
        <f t="shared" si="17"/>
        <v>4447</v>
      </c>
      <c r="E72" s="331">
        <f t="shared" si="18"/>
        <v>4318</v>
      </c>
      <c r="F72" s="331">
        <v>4150</v>
      </c>
      <c r="G72" s="21">
        <f t="shared" si="19"/>
        <v>8699</v>
      </c>
      <c r="H72" s="331">
        <v>4425</v>
      </c>
      <c r="I72" s="331">
        <v>4274</v>
      </c>
      <c r="J72" s="21">
        <f t="shared" si="20"/>
        <v>66</v>
      </c>
      <c r="K72" s="21">
        <v>22</v>
      </c>
      <c r="L72" s="21">
        <v>44</v>
      </c>
    </row>
    <row r="73" spans="1:12" s="332" customFormat="1" ht="15.75" x14ac:dyDescent="0.25">
      <c r="A73" s="297" t="s">
        <v>95</v>
      </c>
      <c r="B73" s="331">
        <v>2957</v>
      </c>
      <c r="C73" s="21">
        <f t="shared" si="16"/>
        <v>5845</v>
      </c>
      <c r="D73" s="331">
        <f t="shared" si="17"/>
        <v>3034</v>
      </c>
      <c r="E73" s="331">
        <f t="shared" si="18"/>
        <v>2811</v>
      </c>
      <c r="F73" s="331">
        <v>2957</v>
      </c>
      <c r="G73" s="21">
        <f t="shared" si="19"/>
        <v>5814</v>
      </c>
      <c r="H73" s="331">
        <v>3027</v>
      </c>
      <c r="I73" s="331">
        <v>2787</v>
      </c>
      <c r="J73" s="21">
        <f t="shared" si="20"/>
        <v>31</v>
      </c>
      <c r="K73" s="21">
        <v>7</v>
      </c>
      <c r="L73" s="21">
        <v>24</v>
      </c>
    </row>
    <row r="74" spans="1:12" s="332" customFormat="1" ht="15.75" x14ac:dyDescent="0.25">
      <c r="A74" s="297" t="s">
        <v>110</v>
      </c>
      <c r="B74" s="331">
        <v>2226</v>
      </c>
      <c r="C74" s="21">
        <f t="shared" si="16"/>
        <v>3971</v>
      </c>
      <c r="D74" s="331">
        <f t="shared" si="17"/>
        <v>2097</v>
      </c>
      <c r="E74" s="331">
        <f t="shared" si="18"/>
        <v>1874</v>
      </c>
      <c r="F74" s="331">
        <v>2226</v>
      </c>
      <c r="G74" s="21">
        <f t="shared" si="19"/>
        <v>3944</v>
      </c>
      <c r="H74" s="331">
        <v>2087</v>
      </c>
      <c r="I74" s="331">
        <v>1857</v>
      </c>
      <c r="J74" s="21">
        <f t="shared" si="20"/>
        <v>27</v>
      </c>
      <c r="K74" s="21">
        <v>10</v>
      </c>
      <c r="L74" s="21">
        <v>17</v>
      </c>
    </row>
    <row r="75" spans="1:12" s="332" customFormat="1" ht="15.75" x14ac:dyDescent="0.25">
      <c r="A75" s="297" t="s">
        <v>109</v>
      </c>
      <c r="B75" s="331">
        <v>4354</v>
      </c>
      <c r="C75" s="21">
        <f t="shared" si="16"/>
        <v>10091</v>
      </c>
      <c r="D75" s="331">
        <f t="shared" si="17"/>
        <v>5044</v>
      </c>
      <c r="E75" s="331">
        <f t="shared" si="18"/>
        <v>5047</v>
      </c>
      <c r="F75" s="331">
        <v>4354</v>
      </c>
      <c r="G75" s="21">
        <f t="shared" si="19"/>
        <v>10010</v>
      </c>
      <c r="H75" s="331">
        <v>5024</v>
      </c>
      <c r="I75" s="331">
        <v>4986</v>
      </c>
      <c r="J75" s="21">
        <f t="shared" si="20"/>
        <v>81</v>
      </c>
      <c r="K75" s="21">
        <v>20</v>
      </c>
      <c r="L75" s="21">
        <v>61</v>
      </c>
    </row>
    <row r="76" spans="1:12" s="332" customFormat="1" ht="15.75" x14ac:dyDescent="0.25">
      <c r="A76" s="297" t="s">
        <v>108</v>
      </c>
      <c r="B76" s="331">
        <v>6113</v>
      </c>
      <c r="C76" s="21">
        <f t="shared" si="16"/>
        <v>11972</v>
      </c>
      <c r="D76" s="331">
        <f t="shared" si="17"/>
        <v>6257</v>
      </c>
      <c r="E76" s="331">
        <f t="shared" si="18"/>
        <v>5715</v>
      </c>
      <c r="F76" s="331">
        <v>6113</v>
      </c>
      <c r="G76" s="21">
        <f t="shared" si="19"/>
        <v>11877</v>
      </c>
      <c r="H76" s="331">
        <v>6226</v>
      </c>
      <c r="I76" s="331">
        <v>5651</v>
      </c>
      <c r="J76" s="21">
        <f t="shared" si="20"/>
        <v>95</v>
      </c>
      <c r="K76" s="21">
        <v>31</v>
      </c>
      <c r="L76" s="21">
        <v>64</v>
      </c>
    </row>
    <row r="77" spans="1:12" s="332" customFormat="1" ht="15.75" x14ac:dyDescent="0.25">
      <c r="A77" s="297" t="s">
        <v>107</v>
      </c>
      <c r="B77" s="331">
        <v>15173</v>
      </c>
      <c r="C77" s="21">
        <f t="shared" si="16"/>
        <v>40752</v>
      </c>
      <c r="D77" s="331">
        <f t="shared" si="17"/>
        <v>20300</v>
      </c>
      <c r="E77" s="331">
        <f t="shared" si="18"/>
        <v>20452</v>
      </c>
      <c r="F77" s="331">
        <v>15173</v>
      </c>
      <c r="G77" s="21">
        <f t="shared" si="19"/>
        <v>39368</v>
      </c>
      <c r="H77" s="331">
        <v>19604</v>
      </c>
      <c r="I77" s="331">
        <v>19764</v>
      </c>
      <c r="J77" s="21">
        <f t="shared" si="20"/>
        <v>1384</v>
      </c>
      <c r="K77" s="21">
        <v>696</v>
      </c>
      <c r="L77" s="21">
        <v>688</v>
      </c>
    </row>
    <row r="78" spans="1:12" s="332" customFormat="1" ht="15.75" x14ac:dyDescent="0.25">
      <c r="A78" s="297" t="s">
        <v>94</v>
      </c>
      <c r="B78" s="331">
        <v>7191</v>
      </c>
      <c r="C78" s="21">
        <f t="shared" si="16"/>
        <v>20811</v>
      </c>
      <c r="D78" s="331">
        <f t="shared" si="17"/>
        <v>10096</v>
      </c>
      <c r="E78" s="331">
        <f t="shared" si="18"/>
        <v>10715</v>
      </c>
      <c r="F78" s="331">
        <v>7191</v>
      </c>
      <c r="G78" s="21">
        <f t="shared" si="19"/>
        <v>20743</v>
      </c>
      <c r="H78" s="331">
        <v>10067</v>
      </c>
      <c r="I78" s="331">
        <v>10676</v>
      </c>
      <c r="J78" s="21">
        <f t="shared" si="20"/>
        <v>68</v>
      </c>
      <c r="K78" s="21">
        <v>29</v>
      </c>
      <c r="L78" s="21">
        <v>39</v>
      </c>
    </row>
    <row r="79" spans="1:12" s="332" customFormat="1" ht="15.75" x14ac:dyDescent="0.25">
      <c r="A79" s="297" t="s">
        <v>93</v>
      </c>
      <c r="B79" s="331">
        <v>6179</v>
      </c>
      <c r="C79" s="21">
        <f t="shared" si="16"/>
        <v>14535</v>
      </c>
      <c r="D79" s="331">
        <f t="shared" si="17"/>
        <v>7363</v>
      </c>
      <c r="E79" s="331">
        <f t="shared" si="18"/>
        <v>7172</v>
      </c>
      <c r="F79" s="331">
        <v>6179</v>
      </c>
      <c r="G79" s="21">
        <f t="shared" si="19"/>
        <v>14418</v>
      </c>
      <c r="H79" s="331">
        <v>7326</v>
      </c>
      <c r="I79" s="331">
        <v>7092</v>
      </c>
      <c r="J79" s="21">
        <f t="shared" si="20"/>
        <v>117</v>
      </c>
      <c r="K79" s="21">
        <v>37</v>
      </c>
      <c r="L79" s="21">
        <v>80</v>
      </c>
    </row>
    <row r="80" spans="1:12" s="332" customFormat="1" ht="15.75" x14ac:dyDescent="0.25">
      <c r="A80" s="297" t="s">
        <v>92</v>
      </c>
      <c r="B80" s="331">
        <v>6473</v>
      </c>
      <c r="C80" s="21">
        <f t="shared" si="16"/>
        <v>17894</v>
      </c>
      <c r="D80" s="331">
        <f t="shared" si="17"/>
        <v>8650</v>
      </c>
      <c r="E80" s="331">
        <f t="shared" si="18"/>
        <v>9244</v>
      </c>
      <c r="F80" s="331">
        <v>6473</v>
      </c>
      <c r="G80" s="21">
        <f t="shared" si="19"/>
        <v>17836</v>
      </c>
      <c r="H80" s="331">
        <v>8636</v>
      </c>
      <c r="I80" s="331">
        <v>9200</v>
      </c>
      <c r="J80" s="21">
        <f t="shared" si="20"/>
        <v>58</v>
      </c>
      <c r="K80" s="21">
        <v>14</v>
      </c>
      <c r="L80" s="21">
        <v>44</v>
      </c>
    </row>
    <row r="81" spans="1:13" s="332" customFormat="1" ht="15.75" x14ac:dyDescent="0.25">
      <c r="A81" s="297" t="s">
        <v>106</v>
      </c>
      <c r="B81" s="331">
        <v>8036</v>
      </c>
      <c r="C81" s="21">
        <f t="shared" si="16"/>
        <v>21832</v>
      </c>
      <c r="D81" s="331">
        <f t="shared" si="17"/>
        <v>10813</v>
      </c>
      <c r="E81" s="331">
        <f t="shared" si="18"/>
        <v>11019</v>
      </c>
      <c r="F81" s="331">
        <v>8036</v>
      </c>
      <c r="G81" s="21">
        <f t="shared" si="19"/>
        <v>21734</v>
      </c>
      <c r="H81" s="331">
        <v>10779</v>
      </c>
      <c r="I81" s="331">
        <v>10955</v>
      </c>
      <c r="J81" s="21">
        <f t="shared" si="20"/>
        <v>98</v>
      </c>
      <c r="K81" s="21">
        <v>34</v>
      </c>
      <c r="L81" s="21">
        <v>64</v>
      </c>
    </row>
    <row r="82" spans="1:13" s="332" customFormat="1" ht="15.75" x14ac:dyDescent="0.25">
      <c r="A82" s="297" t="s">
        <v>29</v>
      </c>
      <c r="B82" s="331">
        <v>6736</v>
      </c>
      <c r="C82" s="21">
        <f t="shared" si="16"/>
        <v>14011</v>
      </c>
      <c r="D82" s="331">
        <f t="shared" si="17"/>
        <v>6872</v>
      </c>
      <c r="E82" s="331">
        <f t="shared" si="18"/>
        <v>7139</v>
      </c>
      <c r="F82" s="331">
        <v>6736</v>
      </c>
      <c r="G82" s="21">
        <f t="shared" si="19"/>
        <v>13922</v>
      </c>
      <c r="H82" s="331">
        <v>6846</v>
      </c>
      <c r="I82" s="331">
        <v>7076</v>
      </c>
      <c r="J82" s="21">
        <f t="shared" si="20"/>
        <v>89</v>
      </c>
      <c r="K82" s="21">
        <v>26</v>
      </c>
      <c r="L82" s="21">
        <v>63</v>
      </c>
    </row>
    <row r="83" spans="1:13" s="332" customFormat="1" ht="15.75" x14ac:dyDescent="0.25">
      <c r="A83" s="297" t="s">
        <v>105</v>
      </c>
      <c r="B83" s="331">
        <v>2210</v>
      </c>
      <c r="C83" s="21">
        <f t="shared" si="16"/>
        <v>4458</v>
      </c>
      <c r="D83" s="331">
        <f t="shared" si="17"/>
        <v>2274</v>
      </c>
      <c r="E83" s="331">
        <f t="shared" si="18"/>
        <v>2184</v>
      </c>
      <c r="F83" s="331">
        <v>2210</v>
      </c>
      <c r="G83" s="21">
        <f t="shared" si="19"/>
        <v>4441</v>
      </c>
      <c r="H83" s="331">
        <v>2270</v>
      </c>
      <c r="I83" s="331">
        <v>2171</v>
      </c>
      <c r="J83" s="21">
        <f t="shared" si="20"/>
        <v>17</v>
      </c>
      <c r="K83" s="21">
        <v>4</v>
      </c>
      <c r="L83" s="21">
        <v>13</v>
      </c>
    </row>
    <row r="84" spans="1:13" s="332" customFormat="1" ht="15.75" x14ac:dyDescent="0.25">
      <c r="A84" s="297" t="s">
        <v>104</v>
      </c>
      <c r="B84" s="331">
        <v>6481</v>
      </c>
      <c r="C84" s="21">
        <f t="shared" si="16"/>
        <v>14701</v>
      </c>
      <c r="D84" s="331">
        <f t="shared" si="17"/>
        <v>7217</v>
      </c>
      <c r="E84" s="331">
        <f t="shared" si="18"/>
        <v>7484</v>
      </c>
      <c r="F84" s="331">
        <v>6481</v>
      </c>
      <c r="G84" s="21">
        <f t="shared" si="19"/>
        <v>14622</v>
      </c>
      <c r="H84" s="331">
        <v>7198</v>
      </c>
      <c r="I84" s="331">
        <v>7424</v>
      </c>
      <c r="J84" s="21">
        <f t="shared" si="20"/>
        <v>79</v>
      </c>
      <c r="K84" s="21">
        <v>19</v>
      </c>
      <c r="L84" s="21">
        <v>60</v>
      </c>
      <c r="M84" s="333"/>
    </row>
    <row r="85" spans="1:13" s="332" customFormat="1" ht="15.75" x14ac:dyDescent="0.25">
      <c r="A85" s="297" t="s">
        <v>91</v>
      </c>
      <c r="B85" s="331">
        <v>6521</v>
      </c>
      <c r="C85" s="21">
        <f t="shared" si="16"/>
        <v>18587</v>
      </c>
      <c r="D85" s="331">
        <f t="shared" si="17"/>
        <v>9055</v>
      </c>
      <c r="E85" s="331">
        <f t="shared" si="18"/>
        <v>9532</v>
      </c>
      <c r="F85" s="331">
        <v>6521</v>
      </c>
      <c r="G85" s="21">
        <f t="shared" si="19"/>
        <v>18553</v>
      </c>
      <c r="H85" s="331">
        <v>9046</v>
      </c>
      <c r="I85" s="331">
        <v>9507</v>
      </c>
      <c r="J85" s="21">
        <f t="shared" si="20"/>
        <v>34</v>
      </c>
      <c r="K85" s="21">
        <v>9</v>
      </c>
      <c r="L85" s="21">
        <v>25</v>
      </c>
    </row>
    <row r="86" spans="1:13" s="332" customFormat="1" ht="15.75" x14ac:dyDescent="0.25">
      <c r="A86" s="297" t="s">
        <v>90</v>
      </c>
      <c r="B86" s="331">
        <v>7035</v>
      </c>
      <c r="C86" s="21">
        <f t="shared" si="16"/>
        <v>18347</v>
      </c>
      <c r="D86" s="331">
        <f t="shared" si="17"/>
        <v>8798</v>
      </c>
      <c r="E86" s="331">
        <f t="shared" si="18"/>
        <v>9549</v>
      </c>
      <c r="F86" s="331">
        <v>7035</v>
      </c>
      <c r="G86" s="21">
        <f t="shared" si="19"/>
        <v>18256</v>
      </c>
      <c r="H86" s="331">
        <v>8772</v>
      </c>
      <c r="I86" s="331">
        <v>9484</v>
      </c>
      <c r="J86" s="21">
        <f t="shared" si="20"/>
        <v>91</v>
      </c>
      <c r="K86" s="21">
        <v>26</v>
      </c>
      <c r="L86" s="21">
        <v>65</v>
      </c>
    </row>
    <row r="87" spans="1:13" s="332" customFormat="1" ht="15.75" x14ac:dyDescent="0.25">
      <c r="A87" s="297" t="s">
        <v>86</v>
      </c>
      <c r="B87" s="331">
        <v>3992</v>
      </c>
      <c r="C87" s="21">
        <f t="shared" si="16"/>
        <v>9226</v>
      </c>
      <c r="D87" s="331">
        <f t="shared" si="17"/>
        <v>4566</v>
      </c>
      <c r="E87" s="331">
        <f t="shared" si="18"/>
        <v>4660</v>
      </c>
      <c r="F87" s="331">
        <v>3992</v>
      </c>
      <c r="G87" s="21">
        <f t="shared" si="19"/>
        <v>9139</v>
      </c>
      <c r="H87" s="331">
        <v>4532</v>
      </c>
      <c r="I87" s="331">
        <v>4607</v>
      </c>
      <c r="J87" s="21">
        <f t="shared" si="20"/>
        <v>87</v>
      </c>
      <c r="K87" s="21">
        <v>34</v>
      </c>
      <c r="L87" s="21">
        <v>53</v>
      </c>
    </row>
    <row r="88" spans="1:13" s="332" customFormat="1" ht="15.75" x14ac:dyDescent="0.25">
      <c r="A88" s="297" t="s">
        <v>85</v>
      </c>
      <c r="B88" s="331">
        <v>7595</v>
      </c>
      <c r="C88" s="21">
        <f t="shared" si="16"/>
        <v>18954</v>
      </c>
      <c r="D88" s="331">
        <f t="shared" si="17"/>
        <v>9390</v>
      </c>
      <c r="E88" s="331">
        <f t="shared" si="18"/>
        <v>9564</v>
      </c>
      <c r="F88" s="331">
        <v>7595</v>
      </c>
      <c r="G88" s="21">
        <f t="shared" si="19"/>
        <v>18831</v>
      </c>
      <c r="H88" s="331">
        <v>9351</v>
      </c>
      <c r="I88" s="331">
        <v>9480</v>
      </c>
      <c r="J88" s="21">
        <f t="shared" si="20"/>
        <v>123</v>
      </c>
      <c r="K88" s="21">
        <v>39</v>
      </c>
      <c r="L88" s="21">
        <v>84</v>
      </c>
    </row>
    <row r="89" spans="1:13" s="332" customFormat="1" ht="15.75" x14ac:dyDescent="0.25">
      <c r="A89" s="297" t="s">
        <v>89</v>
      </c>
      <c r="B89" s="331">
        <v>7832</v>
      </c>
      <c r="C89" s="21">
        <f t="shared" si="16"/>
        <v>16332</v>
      </c>
      <c r="D89" s="331">
        <f t="shared" si="17"/>
        <v>7765</v>
      </c>
      <c r="E89" s="331">
        <f t="shared" si="18"/>
        <v>8567</v>
      </c>
      <c r="F89" s="331">
        <v>7832</v>
      </c>
      <c r="G89" s="21">
        <f t="shared" si="19"/>
        <v>16267</v>
      </c>
      <c r="H89" s="331">
        <v>7746</v>
      </c>
      <c r="I89" s="331">
        <v>8521</v>
      </c>
      <c r="J89" s="21">
        <f t="shared" si="20"/>
        <v>65</v>
      </c>
      <c r="K89" s="21">
        <v>19</v>
      </c>
      <c r="L89" s="21">
        <v>46</v>
      </c>
    </row>
    <row r="90" spans="1:13" s="332" customFormat="1" ht="15.75" x14ac:dyDescent="0.25">
      <c r="A90" s="297" t="s">
        <v>101</v>
      </c>
      <c r="B90" s="331">
        <v>4946</v>
      </c>
      <c r="C90" s="21">
        <f t="shared" si="16"/>
        <v>12954</v>
      </c>
      <c r="D90" s="331">
        <f t="shared" si="17"/>
        <v>6672</v>
      </c>
      <c r="E90" s="331">
        <f t="shared" si="18"/>
        <v>6282</v>
      </c>
      <c r="F90" s="331">
        <v>4946</v>
      </c>
      <c r="G90" s="21">
        <f t="shared" si="19"/>
        <v>12884</v>
      </c>
      <c r="H90" s="331">
        <v>6647</v>
      </c>
      <c r="I90" s="331">
        <v>6237</v>
      </c>
      <c r="J90" s="21">
        <f t="shared" si="20"/>
        <v>70</v>
      </c>
      <c r="K90" s="21">
        <v>25</v>
      </c>
      <c r="L90" s="21">
        <v>45</v>
      </c>
    </row>
    <row r="91" spans="1:13" s="332" customFormat="1" ht="15.75" x14ac:dyDescent="0.25">
      <c r="A91" s="297" t="s">
        <v>99</v>
      </c>
      <c r="B91" s="331">
        <v>11097</v>
      </c>
      <c r="C91" s="21">
        <f t="shared" si="16"/>
        <v>33291</v>
      </c>
      <c r="D91" s="331">
        <f t="shared" si="17"/>
        <v>16339</v>
      </c>
      <c r="E91" s="331">
        <f t="shared" si="18"/>
        <v>16952</v>
      </c>
      <c r="F91" s="331">
        <v>11097</v>
      </c>
      <c r="G91" s="21">
        <f t="shared" si="19"/>
        <v>33186</v>
      </c>
      <c r="H91" s="331">
        <v>16307</v>
      </c>
      <c r="I91" s="331">
        <v>16879</v>
      </c>
      <c r="J91" s="21">
        <f t="shared" si="20"/>
        <v>105</v>
      </c>
      <c r="K91" s="21">
        <v>32</v>
      </c>
      <c r="L91" s="21">
        <v>73</v>
      </c>
    </row>
    <row r="92" spans="1:13" s="332" customFormat="1" ht="15.75" x14ac:dyDescent="0.25">
      <c r="A92" s="297" t="s">
        <v>103</v>
      </c>
      <c r="B92" s="331">
        <v>5148</v>
      </c>
      <c r="C92" s="21">
        <f t="shared" si="16"/>
        <v>15108</v>
      </c>
      <c r="D92" s="331">
        <f t="shared" si="17"/>
        <v>7456</v>
      </c>
      <c r="E92" s="331">
        <f t="shared" si="18"/>
        <v>7652</v>
      </c>
      <c r="F92" s="331">
        <v>5148</v>
      </c>
      <c r="G92" s="21">
        <f t="shared" si="19"/>
        <v>15076</v>
      </c>
      <c r="H92" s="331">
        <v>7449</v>
      </c>
      <c r="I92" s="331">
        <v>7627</v>
      </c>
      <c r="J92" s="21">
        <f t="shared" si="20"/>
        <v>32</v>
      </c>
      <c r="K92" s="21">
        <v>7</v>
      </c>
      <c r="L92" s="21">
        <v>25</v>
      </c>
    </row>
    <row r="93" spans="1:13" s="332" customFormat="1" ht="15.75" x14ac:dyDescent="0.25">
      <c r="A93" s="297" t="s">
        <v>88</v>
      </c>
      <c r="B93" s="331">
        <v>5505</v>
      </c>
      <c r="C93" s="21">
        <f t="shared" si="16"/>
        <v>13248</v>
      </c>
      <c r="D93" s="331">
        <f t="shared" si="17"/>
        <v>6723</v>
      </c>
      <c r="E93" s="331">
        <f t="shared" si="18"/>
        <v>6525</v>
      </c>
      <c r="F93" s="331">
        <v>5505</v>
      </c>
      <c r="G93" s="21">
        <f t="shared" si="19"/>
        <v>13036</v>
      </c>
      <c r="H93" s="331">
        <v>6649</v>
      </c>
      <c r="I93" s="331">
        <v>6387</v>
      </c>
      <c r="J93" s="21">
        <f t="shared" si="20"/>
        <v>212</v>
      </c>
      <c r="K93" s="21">
        <v>74</v>
      </c>
      <c r="L93" s="21">
        <v>138</v>
      </c>
    </row>
    <row r="94" spans="1:13" s="332" customFormat="1" ht="15.75" x14ac:dyDescent="0.25">
      <c r="A94" s="297" t="s">
        <v>87</v>
      </c>
      <c r="B94" s="331">
        <v>6637</v>
      </c>
      <c r="C94" s="21">
        <f t="shared" si="16"/>
        <v>14472</v>
      </c>
      <c r="D94" s="331">
        <f t="shared" si="17"/>
        <v>7067</v>
      </c>
      <c r="E94" s="331">
        <f t="shared" si="18"/>
        <v>7405</v>
      </c>
      <c r="F94" s="331">
        <v>6637</v>
      </c>
      <c r="G94" s="21">
        <f t="shared" si="19"/>
        <v>14409</v>
      </c>
      <c r="H94" s="331">
        <v>7052</v>
      </c>
      <c r="I94" s="331">
        <v>7357</v>
      </c>
      <c r="J94" s="21">
        <f t="shared" si="20"/>
        <v>63</v>
      </c>
      <c r="K94" s="21">
        <v>15</v>
      </c>
      <c r="L94" s="21">
        <v>48</v>
      </c>
    </row>
    <row r="95" spans="1:13" s="332" customFormat="1" ht="15.75" x14ac:dyDescent="0.25">
      <c r="A95" s="297" t="s">
        <v>102</v>
      </c>
      <c r="B95" s="331">
        <v>1312</v>
      </c>
      <c r="C95" s="21">
        <f t="shared" si="16"/>
        <v>2844</v>
      </c>
      <c r="D95" s="331">
        <f t="shared" si="17"/>
        <v>1477</v>
      </c>
      <c r="E95" s="331">
        <f t="shared" si="18"/>
        <v>1367</v>
      </c>
      <c r="F95" s="331">
        <v>1312</v>
      </c>
      <c r="G95" s="21">
        <f t="shared" si="19"/>
        <v>2823</v>
      </c>
      <c r="H95" s="331">
        <v>1472</v>
      </c>
      <c r="I95" s="331">
        <v>1351</v>
      </c>
      <c r="J95" s="21">
        <f t="shared" si="20"/>
        <v>21</v>
      </c>
      <c r="K95" s="21">
        <v>5</v>
      </c>
      <c r="L95" s="21">
        <v>16</v>
      </c>
    </row>
    <row r="96" spans="1:13" s="332" customFormat="1" ht="15.75" x14ac:dyDescent="0.25">
      <c r="A96" s="297" t="s">
        <v>100</v>
      </c>
      <c r="B96" s="331">
        <v>16941</v>
      </c>
      <c r="C96" s="21">
        <f t="shared" si="16"/>
        <v>46937</v>
      </c>
      <c r="D96" s="331">
        <f t="shared" si="17"/>
        <v>23529</v>
      </c>
      <c r="E96" s="331">
        <f t="shared" si="18"/>
        <v>23408</v>
      </c>
      <c r="F96" s="331">
        <v>16941</v>
      </c>
      <c r="G96" s="21">
        <f t="shared" si="19"/>
        <v>46105</v>
      </c>
      <c r="H96" s="331">
        <v>23027</v>
      </c>
      <c r="I96" s="331">
        <v>23078</v>
      </c>
      <c r="J96" s="21">
        <f t="shared" si="20"/>
        <v>832</v>
      </c>
      <c r="K96" s="21">
        <v>502</v>
      </c>
      <c r="L96" s="21">
        <v>330</v>
      </c>
    </row>
    <row r="97" spans="1:21" s="332" customFormat="1" ht="15.75" x14ac:dyDescent="0.25">
      <c r="A97" s="318" t="s">
        <v>98</v>
      </c>
      <c r="B97" s="334">
        <v>13767</v>
      </c>
      <c r="C97" s="23">
        <f t="shared" si="16"/>
        <v>36857</v>
      </c>
      <c r="D97" s="334">
        <f t="shared" si="17"/>
        <v>18517</v>
      </c>
      <c r="E97" s="334">
        <f t="shared" si="18"/>
        <v>18340</v>
      </c>
      <c r="F97" s="334">
        <v>13767</v>
      </c>
      <c r="G97" s="23">
        <f t="shared" si="19"/>
        <v>36407</v>
      </c>
      <c r="H97" s="334">
        <v>18251</v>
      </c>
      <c r="I97" s="334">
        <v>18156</v>
      </c>
      <c r="J97" s="23">
        <f t="shared" si="20"/>
        <v>450</v>
      </c>
      <c r="K97" s="320">
        <v>266</v>
      </c>
      <c r="L97" s="320">
        <v>184</v>
      </c>
    </row>
    <row r="98" spans="1:21" s="309" customFormat="1" ht="27.75" customHeight="1" x14ac:dyDescent="0.2">
      <c r="A98" s="690" t="s">
        <v>5</v>
      </c>
      <c r="B98" s="690"/>
      <c r="E98" s="310"/>
    </row>
    <row r="99" spans="1:21" s="104" customFormat="1" ht="18.600000000000001" customHeight="1" x14ac:dyDescent="0.25">
      <c r="A99" s="210"/>
      <c r="B99" s="211" t="s">
        <v>44</v>
      </c>
      <c r="C99" s="212"/>
      <c r="D99" s="212"/>
      <c r="E99" s="213"/>
      <c r="F99" s="652" t="s">
        <v>45</v>
      </c>
      <c r="G99" s="653"/>
      <c r="H99" s="653"/>
      <c r="I99" s="654"/>
      <c r="J99" s="652" t="s">
        <v>2</v>
      </c>
      <c r="K99" s="653"/>
      <c r="L99" s="653"/>
    </row>
    <row r="100" spans="1:21" s="104" customFormat="1" ht="18.600000000000001" customHeight="1" x14ac:dyDescent="0.25">
      <c r="A100" s="4" t="s">
        <v>20</v>
      </c>
      <c r="B100" s="657" t="s">
        <v>21</v>
      </c>
      <c r="C100" s="211" t="s">
        <v>1</v>
      </c>
      <c r="D100" s="212"/>
      <c r="E100" s="214"/>
      <c r="F100" s="657" t="s">
        <v>21</v>
      </c>
      <c r="G100" s="211" t="s">
        <v>8</v>
      </c>
      <c r="H100" s="212"/>
      <c r="I100" s="214"/>
      <c r="J100" s="211" t="s">
        <v>6</v>
      </c>
      <c r="K100" s="212"/>
      <c r="L100" s="212"/>
    </row>
    <row r="101" spans="1:21" s="104" customFormat="1" ht="18.600000000000001" customHeight="1" x14ac:dyDescent="0.25">
      <c r="A101" s="7"/>
      <c r="B101" s="658"/>
      <c r="C101" s="106" t="s">
        <v>11</v>
      </c>
      <c r="D101" s="106" t="s">
        <v>9</v>
      </c>
      <c r="E101" s="106" t="s">
        <v>10</v>
      </c>
      <c r="F101" s="658"/>
      <c r="G101" s="106" t="s">
        <v>11</v>
      </c>
      <c r="H101" s="106" t="s">
        <v>9</v>
      </c>
      <c r="I101" s="106" t="s">
        <v>10</v>
      </c>
      <c r="J101" s="106" t="s">
        <v>11</v>
      </c>
      <c r="K101" s="106" t="s">
        <v>9</v>
      </c>
      <c r="L101" s="107" t="s">
        <v>10</v>
      </c>
    </row>
    <row r="102" spans="1:21" s="296" customFormat="1" ht="16.149999999999999" customHeight="1" x14ac:dyDescent="0.25">
      <c r="A102" s="335">
        <v>2015</v>
      </c>
      <c r="B102" s="303">
        <f t="shared" ref="B102:L102" si="21">SUM(B103:B123)</f>
        <v>148252</v>
      </c>
      <c r="C102" s="303">
        <f t="shared" si="21"/>
        <v>410557</v>
      </c>
      <c r="D102" s="303">
        <f t="shared" si="21"/>
        <v>207402</v>
      </c>
      <c r="E102" s="303">
        <f t="shared" si="21"/>
        <v>203155</v>
      </c>
      <c r="F102" s="303">
        <f t="shared" si="21"/>
        <v>148252</v>
      </c>
      <c r="G102" s="303">
        <f t="shared" si="21"/>
        <v>400753</v>
      </c>
      <c r="H102" s="303">
        <f t="shared" si="21"/>
        <v>201245</v>
      </c>
      <c r="I102" s="303">
        <f t="shared" si="21"/>
        <v>199508</v>
      </c>
      <c r="J102" s="303">
        <f t="shared" si="21"/>
        <v>9804</v>
      </c>
      <c r="K102" s="303">
        <f t="shared" si="21"/>
        <v>6157</v>
      </c>
      <c r="L102" s="303">
        <f t="shared" si="21"/>
        <v>3647</v>
      </c>
      <c r="N102" s="336"/>
      <c r="O102" s="336"/>
      <c r="P102" s="336"/>
      <c r="Q102" s="336"/>
      <c r="R102" s="336"/>
      <c r="S102" s="336"/>
      <c r="T102" s="336"/>
      <c r="U102" s="336"/>
    </row>
    <row r="103" spans="1:21" s="218" customFormat="1" ht="16.5" customHeight="1" x14ac:dyDescent="0.25">
      <c r="A103" s="37" t="s">
        <v>24</v>
      </c>
      <c r="B103" s="153">
        <f t="shared" ref="B103:B123" si="22">F103</f>
        <v>4516</v>
      </c>
      <c r="C103" s="153">
        <f t="shared" ref="C103:C123" si="23">SUM(D103:E103)</f>
        <v>11863</v>
      </c>
      <c r="D103" s="153">
        <f t="shared" ref="D103:D123" si="24">SUM(H103,K103)</f>
        <v>6043</v>
      </c>
      <c r="E103" s="153">
        <f t="shared" ref="E103:E123" si="25">SUM(I103,L103)</f>
        <v>5820</v>
      </c>
      <c r="F103" s="337">
        <v>4516</v>
      </c>
      <c r="G103" s="153">
        <f t="shared" ref="G103:G123" si="26">SUM(H103:I103)</f>
        <v>11607</v>
      </c>
      <c r="H103" s="337">
        <v>5930</v>
      </c>
      <c r="I103" s="337">
        <v>5677</v>
      </c>
      <c r="J103" s="153">
        <f t="shared" ref="J103:J123" si="27">SUM(K103:L103)</f>
        <v>256</v>
      </c>
      <c r="K103" s="153">
        <v>113</v>
      </c>
      <c r="L103" s="153">
        <v>143</v>
      </c>
    </row>
    <row r="104" spans="1:21" s="218" customFormat="1" ht="16.5" customHeight="1" x14ac:dyDescent="0.25">
      <c r="A104" s="37" t="s">
        <v>22</v>
      </c>
      <c r="B104" s="153">
        <f t="shared" si="22"/>
        <v>2906</v>
      </c>
      <c r="C104" s="153">
        <f t="shared" si="23"/>
        <v>6488</v>
      </c>
      <c r="D104" s="153">
        <f t="shared" si="24"/>
        <v>3244</v>
      </c>
      <c r="E104" s="153">
        <f t="shared" si="25"/>
        <v>3244</v>
      </c>
      <c r="F104" s="337">
        <v>2906</v>
      </c>
      <c r="G104" s="153">
        <f t="shared" si="26"/>
        <v>6390</v>
      </c>
      <c r="H104" s="337">
        <v>3202</v>
      </c>
      <c r="I104" s="337">
        <v>3188</v>
      </c>
      <c r="J104" s="153">
        <f t="shared" si="27"/>
        <v>98</v>
      </c>
      <c r="K104" s="153">
        <v>42</v>
      </c>
      <c r="L104" s="153">
        <v>56</v>
      </c>
    </row>
    <row r="105" spans="1:21" s="218" customFormat="1" ht="16.5" customHeight="1" x14ac:dyDescent="0.25">
      <c r="A105" s="37" t="s">
        <v>25</v>
      </c>
      <c r="B105" s="153">
        <f t="shared" si="22"/>
        <v>5778</v>
      </c>
      <c r="C105" s="153">
        <f t="shared" si="23"/>
        <v>14711</v>
      </c>
      <c r="D105" s="153">
        <f t="shared" si="24"/>
        <v>7411</v>
      </c>
      <c r="E105" s="153">
        <f t="shared" si="25"/>
        <v>7300</v>
      </c>
      <c r="F105" s="337">
        <v>5778</v>
      </c>
      <c r="G105" s="153">
        <f t="shared" si="26"/>
        <v>14561</v>
      </c>
      <c r="H105" s="337">
        <v>7354</v>
      </c>
      <c r="I105" s="337">
        <v>7207</v>
      </c>
      <c r="J105" s="153">
        <f t="shared" si="27"/>
        <v>150</v>
      </c>
      <c r="K105" s="153">
        <v>57</v>
      </c>
      <c r="L105" s="153">
        <v>93</v>
      </c>
    </row>
    <row r="106" spans="1:21" s="218" customFormat="1" ht="16.5" customHeight="1" x14ac:dyDescent="0.25">
      <c r="A106" s="37" t="s">
        <v>26</v>
      </c>
      <c r="B106" s="153">
        <f t="shared" si="22"/>
        <v>1982</v>
      </c>
      <c r="C106" s="153">
        <f t="shared" si="23"/>
        <v>4981</v>
      </c>
      <c r="D106" s="153">
        <f t="shared" si="24"/>
        <v>2518</v>
      </c>
      <c r="E106" s="153">
        <f t="shared" si="25"/>
        <v>2463</v>
      </c>
      <c r="F106" s="337">
        <v>1982</v>
      </c>
      <c r="G106" s="153">
        <f t="shared" si="26"/>
        <v>4907</v>
      </c>
      <c r="H106" s="337">
        <v>2481</v>
      </c>
      <c r="I106" s="337">
        <v>2426</v>
      </c>
      <c r="J106" s="153">
        <f t="shared" si="27"/>
        <v>74</v>
      </c>
      <c r="K106" s="153">
        <v>37</v>
      </c>
      <c r="L106" s="153">
        <v>37</v>
      </c>
    </row>
    <row r="107" spans="1:21" s="218" customFormat="1" ht="16.5" customHeight="1" x14ac:dyDescent="0.25">
      <c r="A107" s="37" t="s">
        <v>28</v>
      </c>
      <c r="B107" s="153">
        <f t="shared" si="22"/>
        <v>11318</v>
      </c>
      <c r="C107" s="153">
        <f t="shared" si="23"/>
        <v>30225</v>
      </c>
      <c r="D107" s="153">
        <f t="shared" si="24"/>
        <v>15417</v>
      </c>
      <c r="E107" s="153">
        <f t="shared" si="25"/>
        <v>14808</v>
      </c>
      <c r="F107" s="337">
        <v>11318</v>
      </c>
      <c r="G107" s="153">
        <f t="shared" si="26"/>
        <v>29106</v>
      </c>
      <c r="H107" s="337">
        <v>14833</v>
      </c>
      <c r="I107" s="337">
        <v>14273</v>
      </c>
      <c r="J107" s="153">
        <f t="shared" si="27"/>
        <v>1119</v>
      </c>
      <c r="K107" s="153">
        <v>584</v>
      </c>
      <c r="L107" s="153">
        <v>535</v>
      </c>
    </row>
    <row r="108" spans="1:21" s="218" customFormat="1" ht="16.5" customHeight="1" x14ac:dyDescent="0.25">
      <c r="A108" s="37" t="s">
        <v>29</v>
      </c>
      <c r="B108" s="153">
        <f t="shared" si="22"/>
        <v>11475</v>
      </c>
      <c r="C108" s="153">
        <f t="shared" si="23"/>
        <v>25342</v>
      </c>
      <c r="D108" s="153">
        <f t="shared" si="24"/>
        <v>12751</v>
      </c>
      <c r="E108" s="153">
        <f t="shared" si="25"/>
        <v>12591</v>
      </c>
      <c r="F108" s="337">
        <v>11475</v>
      </c>
      <c r="G108" s="153">
        <f t="shared" si="26"/>
        <v>25014</v>
      </c>
      <c r="H108" s="337">
        <v>12606</v>
      </c>
      <c r="I108" s="337">
        <v>12408</v>
      </c>
      <c r="J108" s="153">
        <f t="shared" si="27"/>
        <v>328</v>
      </c>
      <c r="K108" s="153">
        <v>145</v>
      </c>
      <c r="L108" s="153">
        <v>183</v>
      </c>
    </row>
    <row r="109" spans="1:21" s="218" customFormat="1" ht="16.5" customHeight="1" x14ac:dyDescent="0.25">
      <c r="A109" s="37" t="s">
        <v>27</v>
      </c>
      <c r="B109" s="153">
        <f t="shared" si="22"/>
        <v>5467</v>
      </c>
      <c r="C109" s="153">
        <f t="shared" si="23"/>
        <v>14385</v>
      </c>
      <c r="D109" s="153">
        <f t="shared" si="24"/>
        <v>7352</v>
      </c>
      <c r="E109" s="153">
        <f t="shared" si="25"/>
        <v>7033</v>
      </c>
      <c r="F109" s="337">
        <v>5467</v>
      </c>
      <c r="G109" s="153">
        <f t="shared" si="26"/>
        <v>13781</v>
      </c>
      <c r="H109" s="337">
        <v>7034</v>
      </c>
      <c r="I109" s="337">
        <v>6747</v>
      </c>
      <c r="J109" s="153">
        <f t="shared" si="27"/>
        <v>604</v>
      </c>
      <c r="K109" s="153">
        <v>318</v>
      </c>
      <c r="L109" s="153">
        <v>286</v>
      </c>
    </row>
    <row r="110" spans="1:21" s="218" customFormat="1" ht="16.5" customHeight="1" x14ac:dyDescent="0.25">
      <c r="A110" s="37" t="s">
        <v>30</v>
      </c>
      <c r="B110" s="153">
        <f t="shared" si="22"/>
        <v>7249</v>
      </c>
      <c r="C110" s="153">
        <f t="shared" si="23"/>
        <v>21029</v>
      </c>
      <c r="D110" s="153">
        <f t="shared" si="24"/>
        <v>10726</v>
      </c>
      <c r="E110" s="153">
        <f t="shared" si="25"/>
        <v>10303</v>
      </c>
      <c r="F110" s="337">
        <v>7249</v>
      </c>
      <c r="G110" s="153">
        <f t="shared" si="26"/>
        <v>19372</v>
      </c>
      <c r="H110" s="337">
        <v>9967</v>
      </c>
      <c r="I110" s="337">
        <v>9405</v>
      </c>
      <c r="J110" s="153">
        <f t="shared" si="27"/>
        <v>1657</v>
      </c>
      <c r="K110" s="153">
        <v>759</v>
      </c>
      <c r="L110" s="153">
        <v>898</v>
      </c>
    </row>
    <row r="111" spans="1:21" s="218" customFormat="1" ht="16.5" customHeight="1" x14ac:dyDescent="0.25">
      <c r="A111" s="37" t="s">
        <v>31</v>
      </c>
      <c r="B111" s="153">
        <f t="shared" si="22"/>
        <v>3020</v>
      </c>
      <c r="C111" s="153">
        <f t="shared" si="23"/>
        <v>7639</v>
      </c>
      <c r="D111" s="153">
        <f t="shared" si="24"/>
        <v>4207</v>
      </c>
      <c r="E111" s="153">
        <f t="shared" si="25"/>
        <v>3432</v>
      </c>
      <c r="F111" s="337">
        <v>3020</v>
      </c>
      <c r="G111" s="153">
        <f t="shared" si="26"/>
        <v>7079</v>
      </c>
      <c r="H111" s="337">
        <v>3780</v>
      </c>
      <c r="I111" s="337">
        <v>3299</v>
      </c>
      <c r="J111" s="153">
        <f t="shared" si="27"/>
        <v>560</v>
      </c>
      <c r="K111" s="153">
        <v>427</v>
      </c>
      <c r="L111" s="153">
        <v>133</v>
      </c>
    </row>
    <row r="112" spans="1:21" s="218" customFormat="1" ht="16.5" customHeight="1" x14ac:dyDescent="0.25">
      <c r="A112" s="37" t="s">
        <v>33</v>
      </c>
      <c r="B112" s="153">
        <f t="shared" si="22"/>
        <v>7405</v>
      </c>
      <c r="C112" s="153">
        <f t="shared" si="23"/>
        <v>24238</v>
      </c>
      <c r="D112" s="153">
        <f t="shared" si="24"/>
        <v>12028</v>
      </c>
      <c r="E112" s="153">
        <f t="shared" si="25"/>
        <v>12210</v>
      </c>
      <c r="F112" s="337">
        <v>7405</v>
      </c>
      <c r="G112" s="153">
        <f t="shared" si="26"/>
        <v>24178</v>
      </c>
      <c r="H112" s="337">
        <v>12004</v>
      </c>
      <c r="I112" s="337">
        <v>12174</v>
      </c>
      <c r="J112" s="153">
        <f t="shared" si="27"/>
        <v>60</v>
      </c>
      <c r="K112" s="153">
        <v>24</v>
      </c>
      <c r="L112" s="153">
        <v>36</v>
      </c>
    </row>
    <row r="113" spans="1:32" s="218" customFormat="1" ht="16.5" customHeight="1" x14ac:dyDescent="0.25">
      <c r="A113" s="37" t="s">
        <v>32</v>
      </c>
      <c r="B113" s="153">
        <f t="shared" si="22"/>
        <v>14960</v>
      </c>
      <c r="C113" s="153">
        <f t="shared" si="23"/>
        <v>42547</v>
      </c>
      <c r="D113" s="153">
        <f t="shared" si="24"/>
        <v>21183</v>
      </c>
      <c r="E113" s="153">
        <f t="shared" si="25"/>
        <v>21364</v>
      </c>
      <c r="F113" s="337">
        <v>14960</v>
      </c>
      <c r="G113" s="153">
        <f t="shared" si="26"/>
        <v>42093</v>
      </c>
      <c r="H113" s="337">
        <v>20960</v>
      </c>
      <c r="I113" s="337">
        <v>21133</v>
      </c>
      <c r="J113" s="153">
        <f t="shared" si="27"/>
        <v>454</v>
      </c>
      <c r="K113" s="153">
        <v>223</v>
      </c>
      <c r="L113" s="153">
        <v>231</v>
      </c>
    </row>
    <row r="114" spans="1:32" s="218" customFormat="1" ht="16.5" customHeight="1" x14ac:dyDescent="0.25">
      <c r="A114" s="37" t="s">
        <v>40</v>
      </c>
      <c r="B114" s="153">
        <f t="shared" si="22"/>
        <v>9037</v>
      </c>
      <c r="C114" s="153">
        <f t="shared" si="23"/>
        <v>24874</v>
      </c>
      <c r="D114" s="153">
        <f t="shared" si="24"/>
        <v>12608</v>
      </c>
      <c r="E114" s="153">
        <f t="shared" si="25"/>
        <v>12266</v>
      </c>
      <c r="F114" s="337">
        <v>9037</v>
      </c>
      <c r="G114" s="153">
        <f t="shared" si="26"/>
        <v>24640</v>
      </c>
      <c r="H114" s="337">
        <v>12519</v>
      </c>
      <c r="I114" s="337">
        <v>12121</v>
      </c>
      <c r="J114" s="153">
        <f t="shared" si="27"/>
        <v>234</v>
      </c>
      <c r="K114" s="153">
        <v>89</v>
      </c>
      <c r="L114" s="153">
        <v>145</v>
      </c>
    </row>
    <row r="115" spans="1:32" s="237" customFormat="1" ht="16.5" customHeight="1" x14ac:dyDescent="0.25">
      <c r="A115" s="37" t="s">
        <v>34</v>
      </c>
      <c r="B115" s="154">
        <f t="shared" si="22"/>
        <v>11276</v>
      </c>
      <c r="C115" s="154">
        <f t="shared" si="23"/>
        <v>32654</v>
      </c>
      <c r="D115" s="153">
        <f t="shared" si="24"/>
        <v>16052</v>
      </c>
      <c r="E115" s="153">
        <f t="shared" si="25"/>
        <v>16602</v>
      </c>
      <c r="F115" s="337">
        <v>11276</v>
      </c>
      <c r="G115" s="154">
        <f t="shared" si="26"/>
        <v>32450</v>
      </c>
      <c r="H115" s="337">
        <v>15985</v>
      </c>
      <c r="I115" s="337">
        <v>16465</v>
      </c>
      <c r="J115" s="154">
        <f t="shared" si="27"/>
        <v>204</v>
      </c>
      <c r="K115" s="154">
        <v>67</v>
      </c>
      <c r="L115" s="154">
        <v>137</v>
      </c>
    </row>
    <row r="116" spans="1:32" s="220" customFormat="1" ht="16.5" customHeight="1" x14ac:dyDescent="0.25">
      <c r="A116" s="37" t="s">
        <v>35</v>
      </c>
      <c r="B116" s="154">
        <f t="shared" si="22"/>
        <v>11994</v>
      </c>
      <c r="C116" s="154">
        <f t="shared" si="23"/>
        <v>34036</v>
      </c>
      <c r="D116" s="153">
        <f t="shared" si="24"/>
        <v>17144</v>
      </c>
      <c r="E116" s="153">
        <f t="shared" si="25"/>
        <v>16892</v>
      </c>
      <c r="F116" s="337">
        <v>11994</v>
      </c>
      <c r="G116" s="154">
        <f t="shared" si="26"/>
        <v>33878</v>
      </c>
      <c r="H116" s="337">
        <v>17076</v>
      </c>
      <c r="I116" s="337">
        <v>16802</v>
      </c>
      <c r="J116" s="154">
        <f t="shared" si="27"/>
        <v>158</v>
      </c>
      <c r="K116" s="154">
        <v>68</v>
      </c>
      <c r="L116" s="154">
        <v>90</v>
      </c>
      <c r="M116" s="219"/>
      <c r="N116" s="218"/>
      <c r="O116" s="218"/>
      <c r="P116" s="218"/>
      <c r="Q116" s="218"/>
      <c r="R116" s="218"/>
      <c r="S116" s="218"/>
      <c r="T116" s="218"/>
      <c r="U116" s="218"/>
      <c r="V116" s="218"/>
      <c r="W116" s="218"/>
      <c r="X116" s="218"/>
      <c r="Y116" s="218"/>
    </row>
    <row r="117" spans="1:32" s="220" customFormat="1" ht="16.5" customHeight="1" x14ac:dyDescent="0.2">
      <c r="A117" s="37" t="s">
        <v>36</v>
      </c>
      <c r="B117" s="154">
        <f t="shared" si="22"/>
        <v>26208</v>
      </c>
      <c r="C117" s="154">
        <f t="shared" si="23"/>
        <v>79580</v>
      </c>
      <c r="D117" s="153">
        <f t="shared" si="24"/>
        <v>39075</v>
      </c>
      <c r="E117" s="153">
        <f t="shared" si="25"/>
        <v>40505</v>
      </c>
      <c r="F117" s="337">
        <v>26208</v>
      </c>
      <c r="G117" s="154">
        <f t="shared" si="26"/>
        <v>79083</v>
      </c>
      <c r="H117" s="337">
        <v>38859</v>
      </c>
      <c r="I117" s="337">
        <v>40224</v>
      </c>
      <c r="J117" s="154">
        <f t="shared" si="27"/>
        <v>497</v>
      </c>
      <c r="K117" s="154">
        <v>216</v>
      </c>
      <c r="L117" s="154">
        <v>281</v>
      </c>
    </row>
    <row r="118" spans="1:32" s="220" customFormat="1" ht="16.5" customHeight="1" x14ac:dyDescent="0.2">
      <c r="A118" s="37" t="s">
        <v>37</v>
      </c>
      <c r="B118" s="154">
        <f t="shared" si="22"/>
        <v>6814</v>
      </c>
      <c r="C118" s="154">
        <f t="shared" si="23"/>
        <v>21500</v>
      </c>
      <c r="D118" s="153">
        <f t="shared" si="24"/>
        <v>11566</v>
      </c>
      <c r="E118" s="153">
        <f t="shared" si="25"/>
        <v>9934</v>
      </c>
      <c r="F118" s="337">
        <v>6814</v>
      </c>
      <c r="G118" s="154">
        <f t="shared" si="26"/>
        <v>19660</v>
      </c>
      <c r="H118" s="337">
        <v>9956</v>
      </c>
      <c r="I118" s="337">
        <v>9704</v>
      </c>
      <c r="J118" s="154">
        <f t="shared" si="27"/>
        <v>1840</v>
      </c>
      <c r="K118" s="154">
        <v>1610</v>
      </c>
      <c r="L118" s="154">
        <v>230</v>
      </c>
    </row>
    <row r="119" spans="1:32" s="220" customFormat="1" ht="16.5" customHeight="1" x14ac:dyDescent="0.2">
      <c r="A119" s="37" t="s">
        <v>38</v>
      </c>
      <c r="B119" s="154">
        <f t="shared" si="22"/>
        <v>1245</v>
      </c>
      <c r="C119" s="154">
        <f t="shared" si="23"/>
        <v>2329</v>
      </c>
      <c r="D119" s="153">
        <f t="shared" si="24"/>
        <v>1197</v>
      </c>
      <c r="E119" s="153">
        <f t="shared" si="25"/>
        <v>1132</v>
      </c>
      <c r="F119" s="337">
        <v>1245</v>
      </c>
      <c r="G119" s="154">
        <f t="shared" si="26"/>
        <v>2298</v>
      </c>
      <c r="H119" s="337">
        <v>1184</v>
      </c>
      <c r="I119" s="337">
        <v>1114</v>
      </c>
      <c r="J119" s="154">
        <f t="shared" si="27"/>
        <v>31</v>
      </c>
      <c r="K119" s="154">
        <v>13</v>
      </c>
      <c r="L119" s="154">
        <v>18</v>
      </c>
    </row>
    <row r="120" spans="1:32" s="220" customFormat="1" ht="16.5" customHeight="1" x14ac:dyDescent="0.2">
      <c r="A120" s="37" t="s">
        <v>39</v>
      </c>
      <c r="B120" s="154">
        <f t="shared" si="22"/>
        <v>1005</v>
      </c>
      <c r="C120" s="154">
        <f t="shared" si="23"/>
        <v>2194</v>
      </c>
      <c r="D120" s="153">
        <f t="shared" si="24"/>
        <v>1168</v>
      </c>
      <c r="E120" s="153">
        <f t="shared" si="25"/>
        <v>1026</v>
      </c>
      <c r="F120" s="337">
        <v>1005</v>
      </c>
      <c r="G120" s="154">
        <f t="shared" si="26"/>
        <v>2089</v>
      </c>
      <c r="H120" s="337">
        <v>1073</v>
      </c>
      <c r="I120" s="337">
        <v>1016</v>
      </c>
      <c r="J120" s="154">
        <f t="shared" si="27"/>
        <v>105</v>
      </c>
      <c r="K120" s="154">
        <v>95</v>
      </c>
      <c r="L120" s="154">
        <v>10</v>
      </c>
    </row>
    <row r="121" spans="1:32" s="238" customFormat="1" ht="16.5" customHeight="1" x14ac:dyDescent="0.2">
      <c r="A121" s="37" t="s">
        <v>41</v>
      </c>
      <c r="B121" s="154">
        <f t="shared" si="22"/>
        <v>2104</v>
      </c>
      <c r="C121" s="154">
        <f t="shared" si="23"/>
        <v>5111</v>
      </c>
      <c r="D121" s="153">
        <f t="shared" si="24"/>
        <v>3295</v>
      </c>
      <c r="E121" s="153">
        <f t="shared" si="25"/>
        <v>1816</v>
      </c>
      <c r="F121" s="337">
        <v>2104</v>
      </c>
      <c r="G121" s="154">
        <f t="shared" si="26"/>
        <v>3813</v>
      </c>
      <c r="H121" s="337">
        <v>2078</v>
      </c>
      <c r="I121" s="337">
        <v>1735</v>
      </c>
      <c r="J121" s="154">
        <f t="shared" si="27"/>
        <v>1298</v>
      </c>
      <c r="K121" s="154">
        <v>1217</v>
      </c>
      <c r="L121" s="154">
        <v>81</v>
      </c>
    </row>
    <row r="122" spans="1:32" s="238" customFormat="1" ht="16.5" customHeight="1" x14ac:dyDescent="0.2">
      <c r="A122" s="37" t="s">
        <v>42</v>
      </c>
      <c r="B122" s="154">
        <f t="shared" si="22"/>
        <v>1323</v>
      </c>
      <c r="C122" s="154">
        <f t="shared" si="23"/>
        <v>2607</v>
      </c>
      <c r="D122" s="153">
        <f t="shared" si="24"/>
        <v>1304</v>
      </c>
      <c r="E122" s="153">
        <f t="shared" si="25"/>
        <v>1303</v>
      </c>
      <c r="F122" s="337">
        <v>1323</v>
      </c>
      <c r="G122" s="154">
        <f t="shared" si="26"/>
        <v>2548</v>
      </c>
      <c r="H122" s="337">
        <v>1259</v>
      </c>
      <c r="I122" s="337">
        <v>1289</v>
      </c>
      <c r="J122" s="154">
        <f t="shared" si="27"/>
        <v>59</v>
      </c>
      <c r="K122" s="154">
        <v>45</v>
      </c>
      <c r="L122" s="154">
        <v>14</v>
      </c>
    </row>
    <row r="123" spans="1:32" s="239" customFormat="1" ht="16.5" customHeight="1" x14ac:dyDescent="0.2">
      <c r="A123" s="40" t="s">
        <v>43</v>
      </c>
      <c r="B123" s="156">
        <f t="shared" si="22"/>
        <v>1170</v>
      </c>
      <c r="C123" s="156">
        <f t="shared" si="23"/>
        <v>2224</v>
      </c>
      <c r="D123" s="156">
        <f t="shared" si="24"/>
        <v>1113</v>
      </c>
      <c r="E123" s="156">
        <f t="shared" si="25"/>
        <v>1111</v>
      </c>
      <c r="F123" s="338">
        <v>1170</v>
      </c>
      <c r="G123" s="156">
        <f t="shared" si="26"/>
        <v>2206</v>
      </c>
      <c r="H123" s="338">
        <v>1105</v>
      </c>
      <c r="I123" s="338">
        <v>1101</v>
      </c>
      <c r="J123" s="156">
        <f t="shared" si="27"/>
        <v>18</v>
      </c>
      <c r="K123" s="156">
        <v>8</v>
      </c>
      <c r="L123" s="156">
        <v>10</v>
      </c>
      <c r="M123" s="238"/>
      <c r="N123" s="238"/>
      <c r="O123" s="238"/>
      <c r="P123" s="238"/>
      <c r="Q123" s="238"/>
      <c r="R123" s="238"/>
      <c r="S123" s="238"/>
      <c r="T123" s="238"/>
      <c r="U123" s="238"/>
      <c r="V123" s="238"/>
      <c r="W123" s="238"/>
      <c r="X123" s="238"/>
      <c r="Y123" s="238"/>
      <c r="Z123" s="238"/>
      <c r="AA123" s="238"/>
      <c r="AB123" s="238"/>
      <c r="AC123" s="238"/>
      <c r="AD123" s="238"/>
      <c r="AE123" s="238"/>
      <c r="AF123" s="238"/>
    </row>
  </sheetData>
  <mergeCells count="29">
    <mergeCell ref="F45:I45"/>
    <mergeCell ref="J45:L45"/>
    <mergeCell ref="A1:F1"/>
    <mergeCell ref="F3:I3"/>
    <mergeCell ref="J3:L3"/>
    <mergeCell ref="B4:B5"/>
    <mergeCell ref="F4:F5"/>
    <mergeCell ref="A2:D2"/>
    <mergeCell ref="F22:I22"/>
    <mergeCell ref="J22:L22"/>
    <mergeCell ref="B23:B24"/>
    <mergeCell ref="F23:F24"/>
    <mergeCell ref="J23:L23"/>
    <mergeCell ref="B46:B47"/>
    <mergeCell ref="F46:F47"/>
    <mergeCell ref="B67:E67"/>
    <mergeCell ref="F67:I67"/>
    <mergeCell ref="J67:L67"/>
    <mergeCell ref="A66:B66"/>
    <mergeCell ref="F99:I99"/>
    <mergeCell ref="J99:L99"/>
    <mergeCell ref="B100:B101"/>
    <mergeCell ref="F100:F101"/>
    <mergeCell ref="A98:B98"/>
    <mergeCell ref="B68:B69"/>
    <mergeCell ref="C68:E68"/>
    <mergeCell ref="F68:F69"/>
    <mergeCell ref="G68:I68"/>
    <mergeCell ref="J68:L68"/>
  </mergeCells>
  <phoneticPr fontId="23" type="noConversion"/>
  <pageMargins left="0.7086111307144165" right="0.51152777671813965" top="0.74763888120651245" bottom="0.74763888120651245" header="0.31486111879348755" footer="0.3148611187934875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L125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62"/>
    <col min="2" max="3" width="11.21875" style="62" bestFit="1" customWidth="1"/>
    <col min="4" max="9" width="10.6640625" style="62" customWidth="1"/>
    <col min="10" max="10" width="8.88671875" style="62"/>
    <col min="11" max="12" width="8.5546875" style="62" customWidth="1"/>
    <col min="13" max="16384" width="8.88671875" style="62"/>
  </cols>
  <sheetData>
    <row r="1" spans="1:12" ht="22.5" x14ac:dyDescent="0.2">
      <c r="A1" s="618" t="s">
        <v>329</v>
      </c>
      <c r="B1" s="618"/>
      <c r="C1" s="618"/>
      <c r="D1" s="618"/>
      <c r="E1" s="618"/>
      <c r="F1" s="618"/>
    </row>
    <row r="2" spans="1:12" ht="20.25" x14ac:dyDescent="0.3">
      <c r="A2" s="697" t="s">
        <v>81</v>
      </c>
      <c r="B2" s="697"/>
      <c r="C2" s="697"/>
      <c r="D2" s="697"/>
      <c r="E2" s="290"/>
      <c r="F2" s="291"/>
    </row>
    <row r="3" spans="1:12" ht="15.75" x14ac:dyDescent="0.25">
      <c r="A3" s="210"/>
      <c r="B3" s="211" t="s">
        <v>323</v>
      </c>
      <c r="C3" s="212"/>
      <c r="D3" s="212"/>
      <c r="E3" s="213"/>
      <c r="F3" s="652" t="s">
        <v>330</v>
      </c>
      <c r="G3" s="653"/>
      <c r="H3" s="653"/>
      <c r="I3" s="654"/>
      <c r="J3" s="652" t="s">
        <v>171</v>
      </c>
      <c r="K3" s="653"/>
      <c r="L3" s="653"/>
    </row>
    <row r="4" spans="1:12" ht="15.75" x14ac:dyDescent="0.2">
      <c r="A4" s="4" t="s">
        <v>46</v>
      </c>
      <c r="B4" s="657" t="s">
        <v>21</v>
      </c>
      <c r="C4" s="211" t="s">
        <v>175</v>
      </c>
      <c r="D4" s="212"/>
      <c r="E4" s="214"/>
      <c r="F4" s="657" t="s">
        <v>21</v>
      </c>
      <c r="G4" s="652" t="s">
        <v>82</v>
      </c>
      <c r="H4" s="653"/>
      <c r="I4" s="654"/>
      <c r="J4" s="211" t="s">
        <v>1</v>
      </c>
      <c r="K4" s="214"/>
      <c r="L4" s="212"/>
    </row>
    <row r="5" spans="1:12" ht="15.75" x14ac:dyDescent="0.2">
      <c r="A5" s="7"/>
      <c r="B5" s="658"/>
      <c r="C5" s="106" t="s">
        <v>11</v>
      </c>
      <c r="D5" s="106" t="s">
        <v>9</v>
      </c>
      <c r="E5" s="106" t="s">
        <v>10</v>
      </c>
      <c r="F5" s="658"/>
      <c r="G5" s="106" t="s">
        <v>11</v>
      </c>
      <c r="H5" s="106" t="s">
        <v>9</v>
      </c>
      <c r="I5" s="106" t="s">
        <v>10</v>
      </c>
      <c r="J5" s="106" t="s">
        <v>11</v>
      </c>
      <c r="K5" s="106" t="s">
        <v>9</v>
      </c>
      <c r="L5" s="107" t="s">
        <v>10</v>
      </c>
    </row>
    <row r="6" spans="1:12" ht="27.75" customHeight="1" x14ac:dyDescent="0.2">
      <c r="A6" s="108" t="s">
        <v>248</v>
      </c>
      <c r="B6" s="339">
        <f t="shared" ref="B6:L6" si="0">SUM(B7:B19)</f>
        <v>45095</v>
      </c>
      <c r="C6" s="340">
        <f t="shared" si="0"/>
        <v>97045</v>
      </c>
      <c r="D6" s="340">
        <f t="shared" si="0"/>
        <v>48415</v>
      </c>
      <c r="E6" s="340">
        <f t="shared" si="0"/>
        <v>48630</v>
      </c>
      <c r="F6" s="340">
        <f t="shared" si="0"/>
        <v>45095</v>
      </c>
      <c r="G6" s="340">
        <f t="shared" si="0"/>
        <v>95791</v>
      </c>
      <c r="H6" s="340">
        <f t="shared" si="0"/>
        <v>47823</v>
      </c>
      <c r="I6" s="340">
        <f t="shared" si="0"/>
        <v>47968</v>
      </c>
      <c r="J6" s="340">
        <f t="shared" si="0"/>
        <v>1254</v>
      </c>
      <c r="K6" s="340">
        <f t="shared" si="0"/>
        <v>592</v>
      </c>
      <c r="L6" s="340">
        <f t="shared" si="0"/>
        <v>662</v>
      </c>
    </row>
    <row r="7" spans="1:12" ht="27.75" customHeight="1" x14ac:dyDescent="0.2">
      <c r="A7" s="190" t="s">
        <v>80</v>
      </c>
      <c r="B7" s="341">
        <v>2968</v>
      </c>
      <c r="C7" s="342">
        <f t="shared" ref="C7:C19" si="1">G7+J7</f>
        <v>4695</v>
      </c>
      <c r="D7" s="342">
        <f t="shared" ref="D7:D19" si="2">H7+K7</f>
        <v>2523</v>
      </c>
      <c r="E7" s="342">
        <f t="shared" ref="E7:E19" si="3">I7+L7</f>
        <v>2172</v>
      </c>
      <c r="F7" s="342">
        <v>2968</v>
      </c>
      <c r="G7" s="342">
        <v>4599</v>
      </c>
      <c r="H7" s="342">
        <v>2472</v>
      </c>
      <c r="I7" s="342">
        <v>2127</v>
      </c>
      <c r="J7" s="343">
        <f t="shared" ref="J7:J19" si="4">SUM(K7:L7)</f>
        <v>96</v>
      </c>
      <c r="K7" s="343">
        <v>51</v>
      </c>
      <c r="L7" s="343">
        <v>45</v>
      </c>
    </row>
    <row r="8" spans="1:12" ht="27.75" customHeight="1" x14ac:dyDescent="0.2">
      <c r="A8" s="190" t="s">
        <v>74</v>
      </c>
      <c r="B8" s="341">
        <v>2487</v>
      </c>
      <c r="C8" s="342">
        <f t="shared" si="1"/>
        <v>4621</v>
      </c>
      <c r="D8" s="342">
        <f t="shared" si="2"/>
        <v>2322</v>
      </c>
      <c r="E8" s="342">
        <f t="shared" si="3"/>
        <v>2299</v>
      </c>
      <c r="F8" s="342">
        <v>2487</v>
      </c>
      <c r="G8" s="342">
        <v>4561</v>
      </c>
      <c r="H8" s="342">
        <v>2295</v>
      </c>
      <c r="I8" s="342">
        <v>2266</v>
      </c>
      <c r="J8" s="343">
        <f t="shared" si="4"/>
        <v>60</v>
      </c>
      <c r="K8" s="343">
        <v>27</v>
      </c>
      <c r="L8" s="343">
        <v>33</v>
      </c>
    </row>
    <row r="9" spans="1:12" ht="27.75" customHeight="1" x14ac:dyDescent="0.2">
      <c r="A9" s="190" t="s">
        <v>76</v>
      </c>
      <c r="B9" s="341">
        <v>4026</v>
      </c>
      <c r="C9" s="342">
        <f t="shared" si="1"/>
        <v>6983</v>
      </c>
      <c r="D9" s="342">
        <f t="shared" si="2"/>
        <v>3669</v>
      </c>
      <c r="E9" s="342">
        <f t="shared" si="3"/>
        <v>3314</v>
      </c>
      <c r="F9" s="342">
        <v>4026</v>
      </c>
      <c r="G9" s="342">
        <v>6930</v>
      </c>
      <c r="H9" s="342">
        <v>3650</v>
      </c>
      <c r="I9" s="342">
        <v>3280</v>
      </c>
      <c r="J9" s="343">
        <f t="shared" si="4"/>
        <v>53</v>
      </c>
      <c r="K9" s="343">
        <v>19</v>
      </c>
      <c r="L9" s="343">
        <v>34</v>
      </c>
    </row>
    <row r="10" spans="1:12" ht="27.75" customHeight="1" x14ac:dyDescent="0.2">
      <c r="A10" s="190" t="s">
        <v>72</v>
      </c>
      <c r="B10" s="341">
        <v>4176</v>
      </c>
      <c r="C10" s="342">
        <f t="shared" si="1"/>
        <v>9627</v>
      </c>
      <c r="D10" s="342">
        <f t="shared" si="2"/>
        <v>4842</v>
      </c>
      <c r="E10" s="342">
        <f t="shared" si="3"/>
        <v>4785</v>
      </c>
      <c r="F10" s="342">
        <v>4176</v>
      </c>
      <c r="G10" s="342">
        <v>9589</v>
      </c>
      <c r="H10" s="342">
        <v>4831</v>
      </c>
      <c r="I10" s="342">
        <v>4758</v>
      </c>
      <c r="J10" s="343">
        <f t="shared" si="4"/>
        <v>38</v>
      </c>
      <c r="K10" s="343">
        <v>11</v>
      </c>
      <c r="L10" s="343">
        <v>27</v>
      </c>
    </row>
    <row r="11" spans="1:12" ht="27.75" customHeight="1" x14ac:dyDescent="0.2">
      <c r="A11" s="190" t="s">
        <v>69</v>
      </c>
      <c r="B11" s="341">
        <v>3501</v>
      </c>
      <c r="C11" s="342">
        <f t="shared" si="1"/>
        <v>6917</v>
      </c>
      <c r="D11" s="342">
        <f t="shared" si="2"/>
        <v>3489</v>
      </c>
      <c r="E11" s="342">
        <f t="shared" si="3"/>
        <v>3428</v>
      </c>
      <c r="F11" s="342">
        <v>3501</v>
      </c>
      <c r="G11" s="342">
        <v>6851</v>
      </c>
      <c r="H11" s="342">
        <v>3464</v>
      </c>
      <c r="I11" s="342">
        <v>3387</v>
      </c>
      <c r="J11" s="343">
        <f t="shared" si="4"/>
        <v>66</v>
      </c>
      <c r="K11" s="343">
        <v>25</v>
      </c>
      <c r="L11" s="343">
        <v>41</v>
      </c>
    </row>
    <row r="12" spans="1:12" ht="27.75" customHeight="1" x14ac:dyDescent="0.2">
      <c r="A12" s="190" t="s">
        <v>79</v>
      </c>
      <c r="B12" s="341">
        <v>4421</v>
      </c>
      <c r="C12" s="342">
        <f t="shared" si="1"/>
        <v>10881</v>
      </c>
      <c r="D12" s="342">
        <f t="shared" si="2"/>
        <v>5268</v>
      </c>
      <c r="E12" s="342">
        <f t="shared" si="3"/>
        <v>5613</v>
      </c>
      <c r="F12" s="342">
        <v>4421</v>
      </c>
      <c r="G12" s="342">
        <v>10836</v>
      </c>
      <c r="H12" s="342">
        <v>5249</v>
      </c>
      <c r="I12" s="342">
        <v>5587</v>
      </c>
      <c r="J12" s="343">
        <f t="shared" si="4"/>
        <v>45</v>
      </c>
      <c r="K12" s="343">
        <v>19</v>
      </c>
      <c r="L12" s="343">
        <v>26</v>
      </c>
    </row>
    <row r="13" spans="1:12" ht="27.75" customHeight="1" x14ac:dyDescent="0.2">
      <c r="A13" s="190" t="s">
        <v>70</v>
      </c>
      <c r="B13" s="341">
        <v>2336</v>
      </c>
      <c r="C13" s="342">
        <f t="shared" si="1"/>
        <v>5016</v>
      </c>
      <c r="D13" s="342">
        <f t="shared" si="2"/>
        <v>2500</v>
      </c>
      <c r="E13" s="342">
        <f t="shared" si="3"/>
        <v>2516</v>
      </c>
      <c r="F13" s="342">
        <v>2336</v>
      </c>
      <c r="G13" s="342">
        <v>4876</v>
      </c>
      <c r="H13" s="342">
        <v>2439</v>
      </c>
      <c r="I13" s="342">
        <v>2437</v>
      </c>
      <c r="J13" s="343">
        <f t="shared" si="4"/>
        <v>140</v>
      </c>
      <c r="K13" s="343">
        <v>61</v>
      </c>
      <c r="L13" s="343">
        <v>79</v>
      </c>
    </row>
    <row r="14" spans="1:12" ht="27.75" customHeight="1" x14ac:dyDescent="0.2">
      <c r="A14" s="190" t="s">
        <v>68</v>
      </c>
      <c r="B14" s="341">
        <v>2624</v>
      </c>
      <c r="C14" s="342">
        <f t="shared" si="1"/>
        <v>5730</v>
      </c>
      <c r="D14" s="342">
        <f t="shared" si="2"/>
        <v>2894</v>
      </c>
      <c r="E14" s="342">
        <f t="shared" si="3"/>
        <v>2836</v>
      </c>
      <c r="F14" s="342">
        <v>2624</v>
      </c>
      <c r="G14" s="342">
        <v>5664</v>
      </c>
      <c r="H14" s="342">
        <v>2854</v>
      </c>
      <c r="I14" s="342">
        <v>2810</v>
      </c>
      <c r="J14" s="343">
        <f t="shared" si="4"/>
        <v>66</v>
      </c>
      <c r="K14" s="343">
        <v>40</v>
      </c>
      <c r="L14" s="343">
        <v>26</v>
      </c>
    </row>
    <row r="15" spans="1:12" ht="27.75" customHeight="1" x14ac:dyDescent="0.2">
      <c r="A15" s="190" t="s">
        <v>75</v>
      </c>
      <c r="B15" s="341">
        <v>2243</v>
      </c>
      <c r="C15" s="342">
        <f t="shared" si="1"/>
        <v>4063</v>
      </c>
      <c r="D15" s="342">
        <f t="shared" si="2"/>
        <v>2015</v>
      </c>
      <c r="E15" s="342">
        <f t="shared" si="3"/>
        <v>2048</v>
      </c>
      <c r="F15" s="342">
        <v>2243</v>
      </c>
      <c r="G15" s="342">
        <v>3636</v>
      </c>
      <c r="H15" s="342">
        <v>1820</v>
      </c>
      <c r="I15" s="342">
        <v>1816</v>
      </c>
      <c r="J15" s="343">
        <f t="shared" si="4"/>
        <v>427</v>
      </c>
      <c r="K15" s="343">
        <v>195</v>
      </c>
      <c r="L15" s="343">
        <v>232</v>
      </c>
    </row>
    <row r="16" spans="1:12" ht="27.75" customHeight="1" x14ac:dyDescent="0.2">
      <c r="A16" s="190" t="s">
        <v>71</v>
      </c>
      <c r="B16" s="341">
        <v>3452</v>
      </c>
      <c r="C16" s="342">
        <f t="shared" si="1"/>
        <v>7033</v>
      </c>
      <c r="D16" s="342">
        <f t="shared" si="2"/>
        <v>3448</v>
      </c>
      <c r="E16" s="342">
        <f t="shared" si="3"/>
        <v>3585</v>
      </c>
      <c r="F16" s="342">
        <v>3452</v>
      </c>
      <c r="G16" s="342">
        <v>6972</v>
      </c>
      <c r="H16" s="342">
        <v>3418</v>
      </c>
      <c r="I16" s="342">
        <v>3554</v>
      </c>
      <c r="J16" s="343">
        <f t="shared" si="4"/>
        <v>61</v>
      </c>
      <c r="K16" s="343">
        <v>30</v>
      </c>
      <c r="L16" s="343">
        <v>31</v>
      </c>
    </row>
    <row r="17" spans="1:12" ht="27.75" customHeight="1" x14ac:dyDescent="0.2">
      <c r="A17" s="190" t="s">
        <v>78</v>
      </c>
      <c r="B17" s="341">
        <v>5155</v>
      </c>
      <c r="C17" s="342">
        <f t="shared" si="1"/>
        <v>13341</v>
      </c>
      <c r="D17" s="342">
        <f t="shared" si="2"/>
        <v>6408</v>
      </c>
      <c r="E17" s="342">
        <f t="shared" si="3"/>
        <v>6933</v>
      </c>
      <c r="F17" s="342">
        <v>5155</v>
      </c>
      <c r="G17" s="342">
        <v>13225</v>
      </c>
      <c r="H17" s="342">
        <v>6330</v>
      </c>
      <c r="I17" s="342">
        <v>6895</v>
      </c>
      <c r="J17" s="343">
        <f t="shared" si="4"/>
        <v>116</v>
      </c>
      <c r="K17" s="343">
        <v>78</v>
      </c>
      <c r="L17" s="343">
        <v>38</v>
      </c>
    </row>
    <row r="18" spans="1:12" ht="27.75" customHeight="1" x14ac:dyDescent="0.2">
      <c r="A18" s="190" t="s">
        <v>73</v>
      </c>
      <c r="B18" s="341">
        <v>3257</v>
      </c>
      <c r="C18" s="342">
        <f t="shared" si="1"/>
        <v>7840</v>
      </c>
      <c r="D18" s="342">
        <f t="shared" si="2"/>
        <v>3877</v>
      </c>
      <c r="E18" s="342">
        <f t="shared" si="3"/>
        <v>3963</v>
      </c>
      <c r="F18" s="342">
        <v>3257</v>
      </c>
      <c r="G18" s="342">
        <v>7795</v>
      </c>
      <c r="H18" s="342">
        <v>3861</v>
      </c>
      <c r="I18" s="342">
        <v>3934</v>
      </c>
      <c r="J18" s="343">
        <f t="shared" si="4"/>
        <v>45</v>
      </c>
      <c r="K18" s="343">
        <v>16</v>
      </c>
      <c r="L18" s="343">
        <v>29</v>
      </c>
    </row>
    <row r="19" spans="1:12" ht="27.75" customHeight="1" x14ac:dyDescent="0.2">
      <c r="A19" s="7" t="s">
        <v>77</v>
      </c>
      <c r="B19" s="344">
        <v>4449</v>
      </c>
      <c r="C19" s="345">
        <f t="shared" si="1"/>
        <v>10298</v>
      </c>
      <c r="D19" s="345">
        <f t="shared" si="2"/>
        <v>5160</v>
      </c>
      <c r="E19" s="345">
        <f t="shared" si="3"/>
        <v>5138</v>
      </c>
      <c r="F19" s="345">
        <v>4449</v>
      </c>
      <c r="G19" s="345">
        <v>10257</v>
      </c>
      <c r="H19" s="345">
        <v>5140</v>
      </c>
      <c r="I19" s="345">
        <v>5117</v>
      </c>
      <c r="J19" s="307">
        <f t="shared" si="4"/>
        <v>41</v>
      </c>
      <c r="K19" s="307">
        <v>20</v>
      </c>
      <c r="L19" s="307">
        <v>21</v>
      </c>
    </row>
    <row r="21" spans="1:12" ht="20.25" x14ac:dyDescent="0.2">
      <c r="A21" s="697" t="s">
        <v>305</v>
      </c>
      <c r="B21" s="697"/>
      <c r="C21" s="697"/>
      <c r="D21" s="697"/>
      <c r="E21" s="310"/>
      <c r="F21" s="309"/>
      <c r="G21" s="309"/>
      <c r="H21" s="309"/>
      <c r="I21" s="309"/>
      <c r="J21" s="309"/>
      <c r="K21" s="309"/>
      <c r="L21" s="309"/>
    </row>
    <row r="22" spans="1:12" ht="15.75" x14ac:dyDescent="0.2">
      <c r="A22" s="210"/>
      <c r="B22" s="652" t="s">
        <v>325</v>
      </c>
      <c r="C22" s="653"/>
      <c r="D22" s="653"/>
      <c r="E22" s="654"/>
      <c r="F22" s="652" t="s">
        <v>328</v>
      </c>
      <c r="G22" s="653"/>
      <c r="H22" s="653"/>
      <c r="I22" s="654"/>
      <c r="J22" s="652" t="s">
        <v>171</v>
      </c>
      <c r="K22" s="653"/>
      <c r="L22" s="653"/>
    </row>
    <row r="23" spans="1:12" ht="15.75" x14ac:dyDescent="0.2">
      <c r="A23" s="4" t="s">
        <v>20</v>
      </c>
      <c r="B23" s="657" t="s">
        <v>21</v>
      </c>
      <c r="C23" s="211" t="s">
        <v>170</v>
      </c>
      <c r="D23" s="212"/>
      <c r="E23" s="214"/>
      <c r="F23" s="657" t="s">
        <v>49</v>
      </c>
      <c r="G23" s="211" t="s">
        <v>65</v>
      </c>
      <c r="H23" s="212"/>
      <c r="I23" s="214"/>
      <c r="J23" s="652" t="s">
        <v>114</v>
      </c>
      <c r="K23" s="653"/>
      <c r="L23" s="653"/>
    </row>
    <row r="24" spans="1:12" ht="15.75" x14ac:dyDescent="0.2">
      <c r="A24" s="7"/>
      <c r="B24" s="658"/>
      <c r="C24" s="106" t="s">
        <v>11</v>
      </c>
      <c r="D24" s="106" t="s">
        <v>9</v>
      </c>
      <c r="E24" s="106" t="s">
        <v>10</v>
      </c>
      <c r="F24" s="658"/>
      <c r="G24" s="106" t="s">
        <v>11</v>
      </c>
      <c r="H24" s="106" t="s">
        <v>9</v>
      </c>
      <c r="I24" s="106" t="s">
        <v>10</v>
      </c>
      <c r="J24" s="106" t="s">
        <v>11</v>
      </c>
      <c r="K24" s="106" t="s">
        <v>9</v>
      </c>
      <c r="L24" s="107" t="s">
        <v>10</v>
      </c>
    </row>
    <row r="25" spans="1:12" ht="21" customHeight="1" x14ac:dyDescent="0.2">
      <c r="A25" s="108" t="s">
        <v>248</v>
      </c>
      <c r="B25" s="207">
        <f t="shared" ref="B25:L25" si="5">SUM(B26:B43)</f>
        <v>123500</v>
      </c>
      <c r="C25" s="207">
        <f t="shared" si="5"/>
        <v>311281</v>
      </c>
      <c r="D25" s="207">
        <f t="shared" si="5"/>
        <v>153009</v>
      </c>
      <c r="E25" s="207">
        <f t="shared" si="5"/>
        <v>158272</v>
      </c>
      <c r="F25" s="207">
        <f t="shared" si="5"/>
        <v>123500</v>
      </c>
      <c r="G25" s="207">
        <f t="shared" si="5"/>
        <v>309579</v>
      </c>
      <c r="H25" s="207">
        <f t="shared" si="5"/>
        <v>152246</v>
      </c>
      <c r="I25" s="207">
        <f t="shared" si="5"/>
        <v>157333</v>
      </c>
      <c r="J25" s="207">
        <f t="shared" si="5"/>
        <v>1702</v>
      </c>
      <c r="K25" s="207">
        <f t="shared" si="5"/>
        <v>763</v>
      </c>
      <c r="L25" s="207">
        <f t="shared" si="5"/>
        <v>939</v>
      </c>
    </row>
    <row r="26" spans="1:12" ht="21" customHeight="1" x14ac:dyDescent="0.2">
      <c r="A26" s="4" t="s">
        <v>132</v>
      </c>
      <c r="B26" s="15">
        <v>2367</v>
      </c>
      <c r="C26" s="15">
        <f t="shared" ref="C26:C43" si="6">SUM(D26:E26)</f>
        <v>4712</v>
      </c>
      <c r="D26" s="15">
        <f t="shared" ref="D26:D43" si="7">SUM(H26,K26)</f>
        <v>2329</v>
      </c>
      <c r="E26" s="15">
        <f t="shared" ref="E26:E43" si="8">SUM(I26,L26)</f>
        <v>2383</v>
      </c>
      <c r="F26" s="16">
        <f t="shared" ref="F26:F43" si="9">B26</f>
        <v>2367</v>
      </c>
      <c r="G26" s="15">
        <f t="shared" ref="G26:G43" si="10">SUM(H26:I26)</f>
        <v>4671</v>
      </c>
      <c r="H26" s="16">
        <v>2314</v>
      </c>
      <c r="I26" s="16">
        <v>2357</v>
      </c>
      <c r="J26" s="15">
        <f t="shared" ref="J26:J43" si="11">SUM(K26:L26)</f>
        <v>41</v>
      </c>
      <c r="K26" s="15">
        <v>15</v>
      </c>
      <c r="L26" s="15">
        <v>26</v>
      </c>
    </row>
    <row r="27" spans="1:12" ht="21" customHeight="1" x14ac:dyDescent="0.2">
      <c r="A27" s="4" t="s">
        <v>127</v>
      </c>
      <c r="B27" s="15">
        <v>2194</v>
      </c>
      <c r="C27" s="15">
        <f t="shared" si="6"/>
        <v>5168</v>
      </c>
      <c r="D27" s="15">
        <f t="shared" si="7"/>
        <v>2572</v>
      </c>
      <c r="E27" s="15">
        <f t="shared" si="8"/>
        <v>2596</v>
      </c>
      <c r="F27" s="16">
        <f t="shared" si="9"/>
        <v>2194</v>
      </c>
      <c r="G27" s="15">
        <f t="shared" si="10"/>
        <v>5146</v>
      </c>
      <c r="H27" s="16">
        <v>2564</v>
      </c>
      <c r="I27" s="16">
        <v>2582</v>
      </c>
      <c r="J27" s="15">
        <f t="shared" si="11"/>
        <v>22</v>
      </c>
      <c r="K27" s="15">
        <v>8</v>
      </c>
      <c r="L27" s="15">
        <v>14</v>
      </c>
    </row>
    <row r="28" spans="1:12" ht="21" customHeight="1" x14ac:dyDescent="0.2">
      <c r="A28" s="4" t="s">
        <v>125</v>
      </c>
      <c r="B28" s="15">
        <v>4237</v>
      </c>
      <c r="C28" s="15">
        <f t="shared" si="6"/>
        <v>8424</v>
      </c>
      <c r="D28" s="15">
        <f t="shared" si="7"/>
        <v>4215</v>
      </c>
      <c r="E28" s="15">
        <f t="shared" si="8"/>
        <v>4209</v>
      </c>
      <c r="F28" s="16">
        <f t="shared" si="9"/>
        <v>4237</v>
      </c>
      <c r="G28" s="15">
        <f t="shared" si="10"/>
        <v>8362</v>
      </c>
      <c r="H28" s="16">
        <v>4188</v>
      </c>
      <c r="I28" s="16">
        <v>4174</v>
      </c>
      <c r="J28" s="15">
        <f t="shared" si="11"/>
        <v>62</v>
      </c>
      <c r="K28" s="15">
        <v>27</v>
      </c>
      <c r="L28" s="15">
        <v>35</v>
      </c>
    </row>
    <row r="29" spans="1:12" ht="21" customHeight="1" x14ac:dyDescent="0.2">
      <c r="A29" s="4" t="s">
        <v>124</v>
      </c>
      <c r="B29" s="15">
        <v>2900</v>
      </c>
      <c r="C29" s="15">
        <f t="shared" si="6"/>
        <v>5752</v>
      </c>
      <c r="D29" s="15">
        <f t="shared" si="7"/>
        <v>2967</v>
      </c>
      <c r="E29" s="15">
        <f t="shared" si="8"/>
        <v>2785</v>
      </c>
      <c r="F29" s="16">
        <f t="shared" si="9"/>
        <v>2900</v>
      </c>
      <c r="G29" s="15">
        <f t="shared" si="10"/>
        <v>5708</v>
      </c>
      <c r="H29" s="16">
        <v>2947</v>
      </c>
      <c r="I29" s="16">
        <v>2761</v>
      </c>
      <c r="J29" s="15">
        <f t="shared" si="11"/>
        <v>44</v>
      </c>
      <c r="K29" s="15">
        <v>20</v>
      </c>
      <c r="L29" s="15">
        <v>24</v>
      </c>
    </row>
    <row r="30" spans="1:12" ht="21" customHeight="1" x14ac:dyDescent="0.2">
      <c r="A30" s="4" t="s">
        <v>135</v>
      </c>
      <c r="B30" s="15">
        <v>4506</v>
      </c>
      <c r="C30" s="15">
        <f t="shared" si="6"/>
        <v>9894</v>
      </c>
      <c r="D30" s="15">
        <f t="shared" si="7"/>
        <v>4988</v>
      </c>
      <c r="E30" s="15">
        <f t="shared" si="8"/>
        <v>4906</v>
      </c>
      <c r="F30" s="16">
        <f t="shared" si="9"/>
        <v>4506</v>
      </c>
      <c r="G30" s="15">
        <f t="shared" si="10"/>
        <v>9838</v>
      </c>
      <c r="H30" s="16">
        <v>4964</v>
      </c>
      <c r="I30" s="16">
        <v>4874</v>
      </c>
      <c r="J30" s="15">
        <f t="shared" si="11"/>
        <v>56</v>
      </c>
      <c r="K30" s="15">
        <v>24</v>
      </c>
      <c r="L30" s="15">
        <v>32</v>
      </c>
    </row>
    <row r="31" spans="1:12" ht="21" customHeight="1" x14ac:dyDescent="0.2">
      <c r="A31" s="4" t="s">
        <v>133</v>
      </c>
      <c r="B31" s="15">
        <v>4492</v>
      </c>
      <c r="C31" s="15">
        <f t="shared" si="6"/>
        <v>11614</v>
      </c>
      <c r="D31" s="15">
        <f t="shared" si="7"/>
        <v>5909</v>
      </c>
      <c r="E31" s="15">
        <f t="shared" si="8"/>
        <v>5705</v>
      </c>
      <c r="F31" s="16">
        <f t="shared" si="9"/>
        <v>4492</v>
      </c>
      <c r="G31" s="15">
        <f t="shared" si="10"/>
        <v>11486</v>
      </c>
      <c r="H31" s="16">
        <v>5843</v>
      </c>
      <c r="I31" s="16">
        <v>5643</v>
      </c>
      <c r="J31" s="15">
        <f t="shared" si="11"/>
        <v>128</v>
      </c>
      <c r="K31" s="15">
        <v>66</v>
      </c>
      <c r="L31" s="15">
        <v>62</v>
      </c>
    </row>
    <row r="32" spans="1:12" ht="21" customHeight="1" x14ac:dyDescent="0.2">
      <c r="A32" s="4" t="s">
        <v>130</v>
      </c>
      <c r="B32" s="21">
        <v>12024</v>
      </c>
      <c r="C32" s="21">
        <f t="shared" si="6"/>
        <v>31360</v>
      </c>
      <c r="D32" s="15">
        <f t="shared" si="7"/>
        <v>15185</v>
      </c>
      <c r="E32" s="15">
        <f t="shared" si="8"/>
        <v>16175</v>
      </c>
      <c r="F32" s="16">
        <f t="shared" si="9"/>
        <v>12024</v>
      </c>
      <c r="G32" s="21">
        <f t="shared" si="10"/>
        <v>31172</v>
      </c>
      <c r="H32" s="22">
        <v>15104</v>
      </c>
      <c r="I32" s="22">
        <v>16068</v>
      </c>
      <c r="J32" s="21">
        <f t="shared" si="11"/>
        <v>188</v>
      </c>
      <c r="K32" s="21">
        <v>81</v>
      </c>
      <c r="L32" s="21">
        <v>107</v>
      </c>
    </row>
    <row r="33" spans="1:12" ht="21" customHeight="1" x14ac:dyDescent="0.2">
      <c r="A33" s="4" t="s">
        <v>123</v>
      </c>
      <c r="B33" s="15">
        <v>10254</v>
      </c>
      <c r="C33" s="15">
        <f t="shared" si="6"/>
        <v>23847</v>
      </c>
      <c r="D33" s="15">
        <f t="shared" si="7"/>
        <v>11890</v>
      </c>
      <c r="E33" s="15">
        <f t="shared" si="8"/>
        <v>11957</v>
      </c>
      <c r="F33" s="16">
        <f t="shared" si="9"/>
        <v>10254</v>
      </c>
      <c r="G33" s="15">
        <f t="shared" si="10"/>
        <v>23692</v>
      </c>
      <c r="H33" s="16">
        <v>11822</v>
      </c>
      <c r="I33" s="16">
        <v>11870</v>
      </c>
      <c r="J33" s="15">
        <f t="shared" si="11"/>
        <v>155</v>
      </c>
      <c r="K33" s="15">
        <v>68</v>
      </c>
      <c r="L33" s="15">
        <v>87</v>
      </c>
    </row>
    <row r="34" spans="1:12" ht="21" customHeight="1" x14ac:dyDescent="0.2">
      <c r="A34" s="4" t="s">
        <v>122</v>
      </c>
      <c r="B34" s="15">
        <v>12184</v>
      </c>
      <c r="C34" s="15">
        <f t="shared" si="6"/>
        <v>26152</v>
      </c>
      <c r="D34" s="15">
        <f t="shared" si="7"/>
        <v>12879</v>
      </c>
      <c r="E34" s="15">
        <f t="shared" si="8"/>
        <v>13273</v>
      </c>
      <c r="F34" s="16">
        <f t="shared" si="9"/>
        <v>12184</v>
      </c>
      <c r="G34" s="15">
        <f t="shared" si="10"/>
        <v>25964</v>
      </c>
      <c r="H34" s="16">
        <v>12798</v>
      </c>
      <c r="I34" s="16">
        <v>13166</v>
      </c>
      <c r="J34" s="15">
        <f t="shared" si="11"/>
        <v>188</v>
      </c>
      <c r="K34" s="15">
        <v>81</v>
      </c>
      <c r="L34" s="15">
        <v>107</v>
      </c>
    </row>
    <row r="35" spans="1:12" ht="21" customHeight="1" x14ac:dyDescent="0.2">
      <c r="A35" s="4" t="s">
        <v>121</v>
      </c>
      <c r="B35" s="15">
        <v>7318</v>
      </c>
      <c r="C35" s="15">
        <f t="shared" si="6"/>
        <v>16087</v>
      </c>
      <c r="D35" s="15">
        <f t="shared" si="7"/>
        <v>7770</v>
      </c>
      <c r="E35" s="15">
        <f t="shared" si="8"/>
        <v>8317</v>
      </c>
      <c r="F35" s="16">
        <f t="shared" si="9"/>
        <v>7318</v>
      </c>
      <c r="G35" s="15">
        <f t="shared" si="10"/>
        <v>15989</v>
      </c>
      <c r="H35" s="16">
        <v>7740</v>
      </c>
      <c r="I35" s="16">
        <v>8249</v>
      </c>
      <c r="J35" s="15">
        <f t="shared" si="11"/>
        <v>98</v>
      </c>
      <c r="K35" s="15">
        <v>30</v>
      </c>
      <c r="L35" s="15">
        <v>68</v>
      </c>
    </row>
    <row r="36" spans="1:12" ht="21" customHeight="1" x14ac:dyDescent="0.2">
      <c r="A36" s="4" t="s">
        <v>118</v>
      </c>
      <c r="B36" s="15">
        <v>7576</v>
      </c>
      <c r="C36" s="15">
        <f t="shared" si="6"/>
        <v>20860</v>
      </c>
      <c r="D36" s="15">
        <f t="shared" si="7"/>
        <v>10434</v>
      </c>
      <c r="E36" s="15">
        <f t="shared" si="8"/>
        <v>10426</v>
      </c>
      <c r="F36" s="16">
        <f t="shared" si="9"/>
        <v>7576</v>
      </c>
      <c r="G36" s="15">
        <f t="shared" si="10"/>
        <v>20807</v>
      </c>
      <c r="H36" s="16">
        <v>10419</v>
      </c>
      <c r="I36" s="16">
        <v>10388</v>
      </c>
      <c r="J36" s="15">
        <f t="shared" si="11"/>
        <v>53</v>
      </c>
      <c r="K36" s="15">
        <v>15</v>
      </c>
      <c r="L36" s="346">
        <v>38</v>
      </c>
    </row>
    <row r="37" spans="1:12" ht="21" customHeight="1" x14ac:dyDescent="0.2">
      <c r="A37" s="4" t="s">
        <v>136</v>
      </c>
      <c r="B37" s="15">
        <v>4494</v>
      </c>
      <c r="C37" s="15">
        <f t="shared" si="6"/>
        <v>11552</v>
      </c>
      <c r="D37" s="15">
        <f t="shared" si="7"/>
        <v>5687</v>
      </c>
      <c r="E37" s="15">
        <f t="shared" si="8"/>
        <v>5865</v>
      </c>
      <c r="F37" s="16">
        <f t="shared" si="9"/>
        <v>4494</v>
      </c>
      <c r="G37" s="15">
        <f t="shared" si="10"/>
        <v>11524</v>
      </c>
      <c r="H37" s="16">
        <v>5681</v>
      </c>
      <c r="I37" s="16">
        <v>5843</v>
      </c>
      <c r="J37" s="15">
        <f t="shared" si="11"/>
        <v>28</v>
      </c>
      <c r="K37" s="15">
        <v>6</v>
      </c>
      <c r="L37" s="346">
        <v>22</v>
      </c>
    </row>
    <row r="38" spans="1:12" ht="21" customHeight="1" x14ac:dyDescent="0.2">
      <c r="A38" s="4" t="s">
        <v>137</v>
      </c>
      <c r="B38" s="21">
        <v>6973</v>
      </c>
      <c r="C38" s="21">
        <f t="shared" si="6"/>
        <v>18925</v>
      </c>
      <c r="D38" s="15">
        <f t="shared" si="7"/>
        <v>9232</v>
      </c>
      <c r="E38" s="15">
        <f t="shared" si="8"/>
        <v>9693</v>
      </c>
      <c r="F38" s="16">
        <f t="shared" si="9"/>
        <v>6973</v>
      </c>
      <c r="G38" s="21">
        <f t="shared" si="10"/>
        <v>18872</v>
      </c>
      <c r="H38" s="22">
        <v>9213</v>
      </c>
      <c r="I38" s="22">
        <v>9659</v>
      </c>
      <c r="J38" s="21">
        <f t="shared" si="11"/>
        <v>53</v>
      </c>
      <c r="K38" s="21">
        <v>19</v>
      </c>
      <c r="L38" s="21">
        <v>34</v>
      </c>
    </row>
    <row r="39" spans="1:12" ht="21" customHeight="1" x14ac:dyDescent="0.2">
      <c r="A39" s="4" t="s">
        <v>134</v>
      </c>
      <c r="B39" s="21">
        <v>2534</v>
      </c>
      <c r="C39" s="21">
        <f t="shared" si="6"/>
        <v>5759</v>
      </c>
      <c r="D39" s="15">
        <f t="shared" si="7"/>
        <v>3032</v>
      </c>
      <c r="E39" s="15">
        <f t="shared" si="8"/>
        <v>2727</v>
      </c>
      <c r="F39" s="16">
        <f t="shared" si="9"/>
        <v>2534</v>
      </c>
      <c r="G39" s="21">
        <f t="shared" si="10"/>
        <v>5668</v>
      </c>
      <c r="H39" s="22">
        <v>2964</v>
      </c>
      <c r="I39" s="22">
        <v>2704</v>
      </c>
      <c r="J39" s="21">
        <f t="shared" si="11"/>
        <v>91</v>
      </c>
      <c r="K39" s="21">
        <v>68</v>
      </c>
      <c r="L39" s="21">
        <v>23</v>
      </c>
    </row>
    <row r="40" spans="1:12" ht="21" customHeight="1" x14ac:dyDescent="0.2">
      <c r="A40" s="4" t="s">
        <v>120</v>
      </c>
      <c r="B40" s="21">
        <v>8772</v>
      </c>
      <c r="C40" s="21">
        <f t="shared" si="6"/>
        <v>23124</v>
      </c>
      <c r="D40" s="15">
        <f t="shared" si="7"/>
        <v>11096</v>
      </c>
      <c r="E40" s="15">
        <f t="shared" si="8"/>
        <v>12028</v>
      </c>
      <c r="F40" s="16">
        <f t="shared" si="9"/>
        <v>8772</v>
      </c>
      <c r="G40" s="21">
        <f t="shared" si="10"/>
        <v>23014</v>
      </c>
      <c r="H40" s="22">
        <v>11066</v>
      </c>
      <c r="I40" s="22">
        <v>11948</v>
      </c>
      <c r="J40" s="21">
        <f t="shared" si="11"/>
        <v>110</v>
      </c>
      <c r="K40" s="21">
        <v>30</v>
      </c>
      <c r="L40" s="21">
        <v>80</v>
      </c>
    </row>
    <row r="41" spans="1:12" ht="21" customHeight="1" x14ac:dyDescent="0.2">
      <c r="A41" s="4" t="s">
        <v>119</v>
      </c>
      <c r="B41" s="21">
        <v>9642</v>
      </c>
      <c r="C41" s="21">
        <f t="shared" si="6"/>
        <v>29239</v>
      </c>
      <c r="D41" s="15">
        <f t="shared" si="7"/>
        <v>14266</v>
      </c>
      <c r="E41" s="15">
        <f t="shared" si="8"/>
        <v>14973</v>
      </c>
      <c r="F41" s="16">
        <f t="shared" si="9"/>
        <v>9642</v>
      </c>
      <c r="G41" s="21">
        <f t="shared" si="10"/>
        <v>29173</v>
      </c>
      <c r="H41" s="22">
        <v>14239</v>
      </c>
      <c r="I41" s="22">
        <v>14934</v>
      </c>
      <c r="J41" s="21">
        <f t="shared" si="11"/>
        <v>66</v>
      </c>
      <c r="K41" s="21">
        <v>27</v>
      </c>
      <c r="L41" s="21">
        <v>39</v>
      </c>
    </row>
    <row r="42" spans="1:12" ht="21" customHeight="1" x14ac:dyDescent="0.2">
      <c r="A42" s="4" t="s">
        <v>129</v>
      </c>
      <c r="B42" s="21">
        <v>14651</v>
      </c>
      <c r="C42" s="21">
        <f t="shared" si="6"/>
        <v>40739</v>
      </c>
      <c r="D42" s="15">
        <f t="shared" si="7"/>
        <v>19896</v>
      </c>
      <c r="E42" s="15">
        <f t="shared" si="8"/>
        <v>20843</v>
      </c>
      <c r="F42" s="16">
        <f t="shared" si="9"/>
        <v>14651</v>
      </c>
      <c r="G42" s="21">
        <f t="shared" si="10"/>
        <v>40543</v>
      </c>
      <c r="H42" s="22">
        <v>19801</v>
      </c>
      <c r="I42" s="22">
        <v>20742</v>
      </c>
      <c r="J42" s="21">
        <f t="shared" si="11"/>
        <v>196</v>
      </c>
      <c r="K42" s="21">
        <v>95</v>
      </c>
      <c r="L42" s="21">
        <v>101</v>
      </c>
    </row>
    <row r="43" spans="1:12" ht="21" customHeight="1" x14ac:dyDescent="0.2">
      <c r="A43" s="7" t="s">
        <v>128</v>
      </c>
      <c r="B43" s="23">
        <v>6382</v>
      </c>
      <c r="C43" s="23">
        <f t="shared" si="6"/>
        <v>18073</v>
      </c>
      <c r="D43" s="23">
        <f t="shared" si="7"/>
        <v>8662</v>
      </c>
      <c r="E43" s="23">
        <f t="shared" si="8"/>
        <v>9411</v>
      </c>
      <c r="F43" s="24">
        <f t="shared" si="9"/>
        <v>6382</v>
      </c>
      <c r="G43" s="23">
        <f t="shared" si="10"/>
        <v>17950</v>
      </c>
      <c r="H43" s="24">
        <v>8579</v>
      </c>
      <c r="I43" s="24">
        <v>9371</v>
      </c>
      <c r="J43" s="23">
        <f t="shared" si="11"/>
        <v>123</v>
      </c>
      <c r="K43" s="23">
        <v>83</v>
      </c>
      <c r="L43" s="23">
        <v>40</v>
      </c>
    </row>
    <row r="45" spans="1:12" ht="20.25" x14ac:dyDescent="0.2">
      <c r="A45" s="697" t="s">
        <v>294</v>
      </c>
      <c r="B45" s="697"/>
      <c r="C45" s="697"/>
      <c r="D45" s="697"/>
    </row>
    <row r="46" spans="1:12" ht="15.75" x14ac:dyDescent="0.2">
      <c r="A46" s="210"/>
      <c r="B46" s="652" t="s">
        <v>322</v>
      </c>
      <c r="C46" s="653"/>
      <c r="D46" s="653"/>
      <c r="E46" s="654"/>
      <c r="F46" s="652" t="s">
        <v>326</v>
      </c>
      <c r="G46" s="699"/>
      <c r="H46" s="699"/>
      <c r="I46" s="700"/>
      <c r="J46" s="652" t="s">
        <v>176</v>
      </c>
      <c r="K46" s="653"/>
      <c r="L46" s="653"/>
    </row>
    <row r="47" spans="1:12" ht="15.75" x14ac:dyDescent="0.2">
      <c r="A47" s="4" t="s">
        <v>20</v>
      </c>
      <c r="B47" s="657" t="s">
        <v>21</v>
      </c>
      <c r="C47" s="211" t="s">
        <v>320</v>
      </c>
      <c r="D47" s="212"/>
      <c r="E47" s="214"/>
      <c r="F47" s="657" t="s">
        <v>49</v>
      </c>
      <c r="G47" s="211" t="s">
        <v>82</v>
      </c>
      <c r="H47" s="212"/>
      <c r="I47" s="214"/>
      <c r="J47" s="211" t="s">
        <v>82</v>
      </c>
      <c r="K47" s="212"/>
      <c r="L47" s="212"/>
    </row>
    <row r="48" spans="1:12" ht="15.75" x14ac:dyDescent="0.2">
      <c r="A48" s="7"/>
      <c r="B48" s="658"/>
      <c r="C48" s="106" t="s">
        <v>11</v>
      </c>
      <c r="D48" s="106" t="s">
        <v>9</v>
      </c>
      <c r="E48" s="106" t="s">
        <v>10</v>
      </c>
      <c r="F48" s="658"/>
      <c r="G48" s="106" t="s">
        <v>11</v>
      </c>
      <c r="H48" s="106" t="s">
        <v>9</v>
      </c>
      <c r="I48" s="106" t="s">
        <v>10</v>
      </c>
      <c r="J48" s="106" t="s">
        <v>11</v>
      </c>
      <c r="K48" s="106" t="s">
        <v>9</v>
      </c>
      <c r="L48" s="107" t="s">
        <v>10</v>
      </c>
    </row>
    <row r="49" spans="1:12" ht="24" customHeight="1" x14ac:dyDescent="0.2">
      <c r="A49" s="302" t="s">
        <v>248</v>
      </c>
      <c r="B49" s="303">
        <f t="shared" ref="B49:L49" si="12">SUM(B50:B65)</f>
        <v>87879</v>
      </c>
      <c r="C49" s="303">
        <f t="shared" si="12"/>
        <v>221189</v>
      </c>
      <c r="D49" s="303">
        <f t="shared" si="12"/>
        <v>106829</v>
      </c>
      <c r="E49" s="303">
        <f t="shared" si="12"/>
        <v>114360</v>
      </c>
      <c r="F49" s="340">
        <f t="shared" si="12"/>
        <v>87879</v>
      </c>
      <c r="G49" s="303">
        <f t="shared" si="12"/>
        <v>219729</v>
      </c>
      <c r="H49" s="303">
        <f t="shared" si="12"/>
        <v>106288</v>
      </c>
      <c r="I49" s="303">
        <f t="shared" si="12"/>
        <v>113441</v>
      </c>
      <c r="J49" s="303">
        <f t="shared" si="12"/>
        <v>1460</v>
      </c>
      <c r="K49" s="303">
        <f t="shared" si="12"/>
        <v>541</v>
      </c>
      <c r="L49" s="340">
        <f t="shared" si="12"/>
        <v>919</v>
      </c>
    </row>
    <row r="50" spans="1:12" ht="24" customHeight="1" x14ac:dyDescent="0.2">
      <c r="A50" s="297" t="s">
        <v>59</v>
      </c>
      <c r="B50" s="347">
        <f t="shared" ref="B50:B65" si="13">F50</f>
        <v>3506</v>
      </c>
      <c r="C50" s="343">
        <f t="shared" ref="C50:C65" si="14">SUM(D50:E50)</f>
        <v>8512</v>
      </c>
      <c r="D50" s="343">
        <f t="shared" ref="D50:D65" si="15">H50+K50</f>
        <v>4026</v>
      </c>
      <c r="E50" s="343">
        <f t="shared" ref="E50:E65" si="16">I50+L50</f>
        <v>4486</v>
      </c>
      <c r="F50" s="342">
        <v>3506</v>
      </c>
      <c r="G50" s="343">
        <f t="shared" ref="G50:G65" si="17">SUM(H50:I50)</f>
        <v>8459</v>
      </c>
      <c r="H50" s="342">
        <v>4006</v>
      </c>
      <c r="I50" s="342">
        <v>4453</v>
      </c>
      <c r="J50" s="343">
        <f t="shared" ref="J50:J65" si="18">SUM(K50:L50)</f>
        <v>53</v>
      </c>
      <c r="K50" s="343">
        <v>20</v>
      </c>
      <c r="L50" s="304">
        <v>33</v>
      </c>
    </row>
    <row r="51" spans="1:12" ht="24" customHeight="1" x14ac:dyDescent="0.2">
      <c r="A51" s="297" t="s">
        <v>58</v>
      </c>
      <c r="B51" s="347">
        <f t="shared" si="13"/>
        <v>3217</v>
      </c>
      <c r="C51" s="343">
        <f t="shared" si="14"/>
        <v>7977</v>
      </c>
      <c r="D51" s="343">
        <f t="shared" si="15"/>
        <v>3836</v>
      </c>
      <c r="E51" s="343">
        <f t="shared" si="16"/>
        <v>4141</v>
      </c>
      <c r="F51" s="342">
        <v>3217</v>
      </c>
      <c r="G51" s="343">
        <f t="shared" si="17"/>
        <v>7930</v>
      </c>
      <c r="H51" s="342">
        <v>3825</v>
      </c>
      <c r="I51" s="342">
        <v>4105</v>
      </c>
      <c r="J51" s="343">
        <f t="shared" si="18"/>
        <v>47</v>
      </c>
      <c r="K51" s="343">
        <v>11</v>
      </c>
      <c r="L51" s="304">
        <v>36</v>
      </c>
    </row>
    <row r="52" spans="1:12" ht="24" customHeight="1" x14ac:dyDescent="0.2">
      <c r="A52" s="297" t="s">
        <v>57</v>
      </c>
      <c r="B52" s="347">
        <f t="shared" si="13"/>
        <v>4313</v>
      </c>
      <c r="C52" s="343">
        <f t="shared" si="14"/>
        <v>10592</v>
      </c>
      <c r="D52" s="343">
        <f t="shared" si="15"/>
        <v>5073</v>
      </c>
      <c r="E52" s="343">
        <f t="shared" si="16"/>
        <v>5519</v>
      </c>
      <c r="F52" s="342">
        <v>4313</v>
      </c>
      <c r="G52" s="343">
        <f t="shared" si="17"/>
        <v>10557</v>
      </c>
      <c r="H52" s="342">
        <v>5062</v>
      </c>
      <c r="I52" s="342">
        <v>5495</v>
      </c>
      <c r="J52" s="343">
        <f t="shared" si="18"/>
        <v>35</v>
      </c>
      <c r="K52" s="343">
        <v>11</v>
      </c>
      <c r="L52" s="304">
        <v>24</v>
      </c>
    </row>
    <row r="53" spans="1:12" ht="24" customHeight="1" x14ac:dyDescent="0.2">
      <c r="A53" s="297" t="s">
        <v>55</v>
      </c>
      <c r="B53" s="347">
        <f t="shared" si="13"/>
        <v>7037</v>
      </c>
      <c r="C53" s="343">
        <f t="shared" si="14"/>
        <v>16808</v>
      </c>
      <c r="D53" s="343">
        <f t="shared" si="15"/>
        <v>8013</v>
      </c>
      <c r="E53" s="343">
        <f t="shared" si="16"/>
        <v>8795</v>
      </c>
      <c r="F53" s="342">
        <v>7037</v>
      </c>
      <c r="G53" s="343">
        <f t="shared" si="17"/>
        <v>16686</v>
      </c>
      <c r="H53" s="342">
        <v>7964</v>
      </c>
      <c r="I53" s="342">
        <v>8722</v>
      </c>
      <c r="J53" s="343">
        <f t="shared" si="18"/>
        <v>122</v>
      </c>
      <c r="K53" s="343">
        <v>49</v>
      </c>
      <c r="L53" s="304">
        <v>73</v>
      </c>
    </row>
    <row r="54" spans="1:12" ht="24" customHeight="1" x14ac:dyDescent="0.2">
      <c r="A54" s="297" t="s">
        <v>54</v>
      </c>
      <c r="B54" s="347">
        <f t="shared" si="13"/>
        <v>9353</v>
      </c>
      <c r="C54" s="343">
        <f t="shared" si="14"/>
        <v>29610</v>
      </c>
      <c r="D54" s="343">
        <f t="shared" si="15"/>
        <v>13896</v>
      </c>
      <c r="E54" s="343">
        <f t="shared" si="16"/>
        <v>15714</v>
      </c>
      <c r="F54" s="342">
        <v>9353</v>
      </c>
      <c r="G54" s="343">
        <f t="shared" si="17"/>
        <v>29534</v>
      </c>
      <c r="H54" s="342">
        <v>13860</v>
      </c>
      <c r="I54" s="342">
        <v>15674</v>
      </c>
      <c r="J54" s="343">
        <f t="shared" si="18"/>
        <v>76</v>
      </c>
      <c r="K54" s="343">
        <v>36</v>
      </c>
      <c r="L54" s="304">
        <v>40</v>
      </c>
    </row>
    <row r="55" spans="1:12" ht="24" customHeight="1" x14ac:dyDescent="0.2">
      <c r="A55" s="297" t="s">
        <v>63</v>
      </c>
      <c r="B55" s="347">
        <f t="shared" si="13"/>
        <v>2921</v>
      </c>
      <c r="C55" s="343">
        <f t="shared" si="14"/>
        <v>5303</v>
      </c>
      <c r="D55" s="343">
        <f t="shared" si="15"/>
        <v>2730</v>
      </c>
      <c r="E55" s="343">
        <f t="shared" si="16"/>
        <v>2573</v>
      </c>
      <c r="F55" s="342">
        <v>2921</v>
      </c>
      <c r="G55" s="343">
        <f t="shared" si="17"/>
        <v>5263</v>
      </c>
      <c r="H55" s="342">
        <v>2714</v>
      </c>
      <c r="I55" s="342">
        <v>2549</v>
      </c>
      <c r="J55" s="343">
        <f t="shared" si="18"/>
        <v>40</v>
      </c>
      <c r="K55" s="343">
        <v>16</v>
      </c>
      <c r="L55" s="304">
        <v>24</v>
      </c>
    </row>
    <row r="56" spans="1:12" ht="24" customHeight="1" x14ac:dyDescent="0.2">
      <c r="A56" s="297" t="s">
        <v>56</v>
      </c>
      <c r="B56" s="347">
        <f t="shared" si="13"/>
        <v>5031</v>
      </c>
      <c r="C56" s="343">
        <f t="shared" si="14"/>
        <v>9942</v>
      </c>
      <c r="D56" s="343">
        <f t="shared" si="15"/>
        <v>5081</v>
      </c>
      <c r="E56" s="343">
        <f t="shared" si="16"/>
        <v>4861</v>
      </c>
      <c r="F56" s="342">
        <v>5031</v>
      </c>
      <c r="G56" s="343">
        <f t="shared" si="17"/>
        <v>9874</v>
      </c>
      <c r="H56" s="342">
        <v>5058</v>
      </c>
      <c r="I56" s="342">
        <v>4816</v>
      </c>
      <c r="J56" s="343">
        <f t="shared" si="18"/>
        <v>68</v>
      </c>
      <c r="K56" s="343">
        <v>23</v>
      </c>
      <c r="L56" s="304">
        <v>45</v>
      </c>
    </row>
    <row r="57" spans="1:12" ht="24" customHeight="1" x14ac:dyDescent="0.2">
      <c r="A57" s="297" t="s">
        <v>53</v>
      </c>
      <c r="B57" s="347">
        <f t="shared" si="13"/>
        <v>4735</v>
      </c>
      <c r="C57" s="343">
        <f t="shared" si="14"/>
        <v>10054</v>
      </c>
      <c r="D57" s="343">
        <f t="shared" si="15"/>
        <v>5114</v>
      </c>
      <c r="E57" s="343">
        <f t="shared" si="16"/>
        <v>4940</v>
      </c>
      <c r="F57" s="342">
        <v>4735</v>
      </c>
      <c r="G57" s="343">
        <f t="shared" si="17"/>
        <v>9957</v>
      </c>
      <c r="H57" s="342">
        <v>5086</v>
      </c>
      <c r="I57" s="342">
        <v>4871</v>
      </c>
      <c r="J57" s="343">
        <f t="shared" si="18"/>
        <v>97</v>
      </c>
      <c r="K57" s="343">
        <v>28</v>
      </c>
      <c r="L57" s="304">
        <v>69</v>
      </c>
    </row>
    <row r="58" spans="1:12" ht="24" customHeight="1" x14ac:dyDescent="0.2">
      <c r="A58" s="297" t="s">
        <v>52</v>
      </c>
      <c r="B58" s="347">
        <f t="shared" si="13"/>
        <v>3472</v>
      </c>
      <c r="C58" s="343">
        <f t="shared" si="14"/>
        <v>7443</v>
      </c>
      <c r="D58" s="343">
        <f t="shared" si="15"/>
        <v>3718</v>
      </c>
      <c r="E58" s="343">
        <f t="shared" si="16"/>
        <v>3725</v>
      </c>
      <c r="F58" s="342">
        <v>3472</v>
      </c>
      <c r="G58" s="343">
        <f t="shared" si="17"/>
        <v>7404</v>
      </c>
      <c r="H58" s="342">
        <v>3704</v>
      </c>
      <c r="I58" s="342">
        <v>3700</v>
      </c>
      <c r="J58" s="343">
        <f t="shared" si="18"/>
        <v>39</v>
      </c>
      <c r="K58" s="343">
        <v>14</v>
      </c>
      <c r="L58" s="304">
        <v>25</v>
      </c>
    </row>
    <row r="59" spans="1:12" ht="24" customHeight="1" x14ac:dyDescent="0.2">
      <c r="A59" s="297" t="s">
        <v>47</v>
      </c>
      <c r="B59" s="347">
        <f t="shared" si="13"/>
        <v>5280</v>
      </c>
      <c r="C59" s="343">
        <f t="shared" si="14"/>
        <v>13833</v>
      </c>
      <c r="D59" s="343">
        <f t="shared" si="15"/>
        <v>6557</v>
      </c>
      <c r="E59" s="343">
        <f t="shared" si="16"/>
        <v>7276</v>
      </c>
      <c r="F59" s="342">
        <v>5280</v>
      </c>
      <c r="G59" s="343">
        <f t="shared" si="17"/>
        <v>13780</v>
      </c>
      <c r="H59" s="342">
        <v>6538</v>
      </c>
      <c r="I59" s="342">
        <v>7242</v>
      </c>
      <c r="J59" s="343">
        <f t="shared" si="18"/>
        <v>53</v>
      </c>
      <c r="K59" s="343">
        <v>19</v>
      </c>
      <c r="L59" s="304">
        <v>34</v>
      </c>
    </row>
    <row r="60" spans="1:12" ht="24" customHeight="1" x14ac:dyDescent="0.2">
      <c r="A60" s="297" t="s">
        <v>48</v>
      </c>
      <c r="B60" s="347">
        <f t="shared" si="13"/>
        <v>3102</v>
      </c>
      <c r="C60" s="343">
        <f t="shared" si="14"/>
        <v>6439</v>
      </c>
      <c r="D60" s="343">
        <f t="shared" si="15"/>
        <v>3243</v>
      </c>
      <c r="E60" s="343">
        <f t="shared" si="16"/>
        <v>3196</v>
      </c>
      <c r="F60" s="342">
        <v>3102</v>
      </c>
      <c r="G60" s="343">
        <f t="shared" si="17"/>
        <v>6393</v>
      </c>
      <c r="H60" s="342">
        <v>3233</v>
      </c>
      <c r="I60" s="342">
        <v>3160</v>
      </c>
      <c r="J60" s="343">
        <f t="shared" si="18"/>
        <v>46</v>
      </c>
      <c r="K60" s="343">
        <v>10</v>
      </c>
      <c r="L60" s="343">
        <v>36</v>
      </c>
    </row>
    <row r="61" spans="1:12" ht="24" customHeight="1" x14ac:dyDescent="0.2">
      <c r="A61" s="297" t="s">
        <v>50</v>
      </c>
      <c r="B61" s="347">
        <f t="shared" si="13"/>
        <v>8031</v>
      </c>
      <c r="C61" s="343">
        <f t="shared" si="14"/>
        <v>20471</v>
      </c>
      <c r="D61" s="343">
        <f t="shared" si="15"/>
        <v>9974</v>
      </c>
      <c r="E61" s="343">
        <f t="shared" si="16"/>
        <v>10497</v>
      </c>
      <c r="F61" s="342">
        <v>8031</v>
      </c>
      <c r="G61" s="343">
        <f t="shared" si="17"/>
        <v>20337</v>
      </c>
      <c r="H61" s="342">
        <v>9930</v>
      </c>
      <c r="I61" s="342">
        <v>10407</v>
      </c>
      <c r="J61" s="343">
        <f t="shared" si="18"/>
        <v>134</v>
      </c>
      <c r="K61" s="343">
        <v>44</v>
      </c>
      <c r="L61" s="304">
        <v>90</v>
      </c>
    </row>
    <row r="62" spans="1:12" ht="24" customHeight="1" x14ac:dyDescent="0.2">
      <c r="A62" s="297" t="s">
        <v>51</v>
      </c>
      <c r="B62" s="347">
        <f t="shared" si="13"/>
        <v>4107</v>
      </c>
      <c r="C62" s="343">
        <f t="shared" si="14"/>
        <v>9678</v>
      </c>
      <c r="D62" s="343">
        <f t="shared" si="15"/>
        <v>4829</v>
      </c>
      <c r="E62" s="343">
        <f t="shared" si="16"/>
        <v>4849</v>
      </c>
      <c r="F62" s="342">
        <v>4107</v>
      </c>
      <c r="G62" s="343">
        <f t="shared" si="17"/>
        <v>9643</v>
      </c>
      <c r="H62" s="342">
        <v>4821</v>
      </c>
      <c r="I62" s="342">
        <v>4822</v>
      </c>
      <c r="J62" s="343">
        <f t="shared" si="18"/>
        <v>35</v>
      </c>
      <c r="K62" s="343">
        <v>8</v>
      </c>
      <c r="L62" s="304">
        <v>27</v>
      </c>
    </row>
    <row r="63" spans="1:12" ht="24" customHeight="1" x14ac:dyDescent="0.2">
      <c r="A63" s="297" t="s">
        <v>62</v>
      </c>
      <c r="B63" s="347">
        <f t="shared" si="13"/>
        <v>17327</v>
      </c>
      <c r="C63" s="343">
        <f t="shared" si="14"/>
        <v>48669</v>
      </c>
      <c r="D63" s="343">
        <f t="shared" si="15"/>
        <v>22987</v>
      </c>
      <c r="E63" s="343">
        <f t="shared" si="16"/>
        <v>25682</v>
      </c>
      <c r="F63" s="342">
        <v>17327</v>
      </c>
      <c r="G63" s="343">
        <f t="shared" si="17"/>
        <v>48200</v>
      </c>
      <c r="H63" s="342">
        <v>22805</v>
      </c>
      <c r="I63" s="342">
        <v>25395</v>
      </c>
      <c r="J63" s="343">
        <f t="shared" si="18"/>
        <v>469</v>
      </c>
      <c r="K63" s="343">
        <v>182</v>
      </c>
      <c r="L63" s="304">
        <v>287</v>
      </c>
    </row>
    <row r="64" spans="1:12" ht="24" customHeight="1" x14ac:dyDescent="0.2">
      <c r="A64" s="297" t="s">
        <v>61</v>
      </c>
      <c r="B64" s="347">
        <f t="shared" si="13"/>
        <v>3620</v>
      </c>
      <c r="C64" s="343">
        <f t="shared" si="14"/>
        <v>9743</v>
      </c>
      <c r="D64" s="343">
        <f t="shared" si="15"/>
        <v>4787</v>
      </c>
      <c r="E64" s="343">
        <f t="shared" si="16"/>
        <v>4956</v>
      </c>
      <c r="F64" s="342">
        <v>3620</v>
      </c>
      <c r="G64" s="343">
        <f t="shared" si="17"/>
        <v>9653</v>
      </c>
      <c r="H64" s="342">
        <v>4741</v>
      </c>
      <c r="I64" s="342">
        <v>4912</v>
      </c>
      <c r="J64" s="343">
        <f t="shared" si="18"/>
        <v>90</v>
      </c>
      <c r="K64" s="343">
        <v>46</v>
      </c>
      <c r="L64" s="304">
        <v>44</v>
      </c>
    </row>
    <row r="65" spans="1:12" ht="24" customHeight="1" x14ac:dyDescent="0.2">
      <c r="A65" s="299" t="s">
        <v>60</v>
      </c>
      <c r="B65" s="306">
        <f t="shared" si="13"/>
        <v>2827</v>
      </c>
      <c r="C65" s="307">
        <f t="shared" si="14"/>
        <v>6115</v>
      </c>
      <c r="D65" s="307">
        <f t="shared" si="15"/>
        <v>2965</v>
      </c>
      <c r="E65" s="307">
        <f t="shared" si="16"/>
        <v>3150</v>
      </c>
      <c r="F65" s="345">
        <v>2827</v>
      </c>
      <c r="G65" s="307">
        <f t="shared" si="17"/>
        <v>6059</v>
      </c>
      <c r="H65" s="345">
        <v>2941</v>
      </c>
      <c r="I65" s="345">
        <v>3118</v>
      </c>
      <c r="J65" s="307">
        <f t="shared" si="18"/>
        <v>56</v>
      </c>
      <c r="K65" s="307">
        <v>24</v>
      </c>
      <c r="L65" s="307">
        <v>32</v>
      </c>
    </row>
    <row r="67" spans="1:12" ht="12.75" customHeight="1" x14ac:dyDescent="0.2">
      <c r="A67" s="697" t="s">
        <v>112</v>
      </c>
      <c r="B67" s="697"/>
      <c r="C67" s="697"/>
      <c r="D67" s="697"/>
    </row>
    <row r="68" spans="1:12" ht="17.25" customHeight="1" x14ac:dyDescent="0.2">
      <c r="A68" s="210"/>
      <c r="B68" s="653" t="s">
        <v>317</v>
      </c>
      <c r="C68" s="653"/>
      <c r="D68" s="653"/>
      <c r="E68" s="654"/>
      <c r="F68" s="652" t="s">
        <v>327</v>
      </c>
      <c r="G68" s="653"/>
      <c r="H68" s="653"/>
      <c r="I68" s="654"/>
      <c r="J68" s="652" t="s">
        <v>171</v>
      </c>
      <c r="K68" s="653"/>
      <c r="L68" s="653"/>
    </row>
    <row r="69" spans="1:12" ht="17.25" customHeight="1" x14ac:dyDescent="0.2">
      <c r="A69" s="4" t="s">
        <v>46</v>
      </c>
      <c r="B69" s="650" t="s">
        <v>193</v>
      </c>
      <c r="C69" s="652" t="s">
        <v>319</v>
      </c>
      <c r="D69" s="653"/>
      <c r="E69" s="654"/>
      <c r="F69" s="657" t="s">
        <v>165</v>
      </c>
      <c r="G69" s="652" t="s">
        <v>170</v>
      </c>
      <c r="H69" s="653"/>
      <c r="I69" s="654"/>
      <c r="J69" s="652" t="s">
        <v>114</v>
      </c>
      <c r="K69" s="653"/>
      <c r="L69" s="653"/>
    </row>
    <row r="70" spans="1:12" ht="17.25" customHeight="1" x14ac:dyDescent="0.2">
      <c r="A70" s="7"/>
      <c r="B70" s="651"/>
      <c r="C70" s="106" t="s">
        <v>11</v>
      </c>
      <c r="D70" s="106" t="s">
        <v>9</v>
      </c>
      <c r="E70" s="106" t="s">
        <v>10</v>
      </c>
      <c r="F70" s="658"/>
      <c r="G70" s="106" t="s">
        <v>11</v>
      </c>
      <c r="H70" s="106" t="s">
        <v>9</v>
      </c>
      <c r="I70" s="106" t="s">
        <v>10</v>
      </c>
      <c r="J70" s="106" t="s">
        <v>11</v>
      </c>
      <c r="K70" s="106" t="s">
        <v>9</v>
      </c>
      <c r="L70" s="107" t="s">
        <v>10</v>
      </c>
    </row>
    <row r="71" spans="1:12" ht="17.25" customHeight="1" x14ac:dyDescent="0.2">
      <c r="A71" s="119" t="s">
        <v>248</v>
      </c>
      <c r="B71" s="348">
        <f t="shared" ref="B71:L71" si="19">SUM(B72:B98)</f>
        <v>178956</v>
      </c>
      <c r="C71" s="348">
        <f t="shared" si="19"/>
        <v>445663</v>
      </c>
      <c r="D71" s="348">
        <f t="shared" si="19"/>
        <v>221365</v>
      </c>
      <c r="E71" s="348">
        <f t="shared" si="19"/>
        <v>224298</v>
      </c>
      <c r="F71" s="348">
        <f t="shared" si="19"/>
        <v>178956</v>
      </c>
      <c r="G71" s="348">
        <f t="shared" si="19"/>
        <v>441066</v>
      </c>
      <c r="H71" s="348">
        <f t="shared" si="19"/>
        <v>219300</v>
      </c>
      <c r="I71" s="348">
        <f t="shared" si="19"/>
        <v>221766</v>
      </c>
      <c r="J71" s="349">
        <f t="shared" si="19"/>
        <v>4597</v>
      </c>
      <c r="K71" s="349">
        <f t="shared" si="19"/>
        <v>2065</v>
      </c>
      <c r="L71" s="349">
        <f t="shared" si="19"/>
        <v>2532</v>
      </c>
    </row>
    <row r="72" spans="1:12" ht="15.75" x14ac:dyDescent="0.2">
      <c r="A72" s="4" t="s">
        <v>97</v>
      </c>
      <c r="B72" s="154">
        <v>2135</v>
      </c>
      <c r="C72" s="154">
        <f t="shared" ref="C72:C98" si="20">SUM(D72:E72)</f>
        <v>3993</v>
      </c>
      <c r="D72" s="154">
        <f t="shared" ref="D72:D98" si="21">SUM(H72,K72)</f>
        <v>2151</v>
      </c>
      <c r="E72" s="154">
        <f t="shared" ref="E72:E98" si="22">SUM(I72,L72)</f>
        <v>1842</v>
      </c>
      <c r="F72" s="154">
        <v>2135</v>
      </c>
      <c r="G72" s="154">
        <f t="shared" ref="G72:G98" si="23">SUM(H72:I72)</f>
        <v>3960</v>
      </c>
      <c r="H72" s="154">
        <v>2135</v>
      </c>
      <c r="I72" s="154">
        <v>1825</v>
      </c>
      <c r="J72" s="350">
        <f t="shared" ref="J72:J98" si="24">SUM(K72:L72)</f>
        <v>33</v>
      </c>
      <c r="K72" s="350">
        <v>16</v>
      </c>
      <c r="L72" s="350">
        <v>17</v>
      </c>
    </row>
    <row r="73" spans="1:12" ht="15.75" x14ac:dyDescent="0.2">
      <c r="A73" s="4" t="s">
        <v>96</v>
      </c>
      <c r="B73" s="154">
        <v>4149</v>
      </c>
      <c r="C73" s="154">
        <f t="shared" si="20"/>
        <v>8627</v>
      </c>
      <c r="D73" s="154">
        <f t="shared" si="21"/>
        <v>4387</v>
      </c>
      <c r="E73" s="154">
        <f t="shared" si="22"/>
        <v>4240</v>
      </c>
      <c r="F73" s="154">
        <v>4149</v>
      </c>
      <c r="G73" s="154">
        <f t="shared" si="23"/>
        <v>8550</v>
      </c>
      <c r="H73" s="154">
        <v>4358</v>
      </c>
      <c r="I73" s="154">
        <v>4192</v>
      </c>
      <c r="J73" s="350">
        <f t="shared" si="24"/>
        <v>77</v>
      </c>
      <c r="K73" s="350">
        <v>29</v>
      </c>
      <c r="L73" s="350">
        <v>48</v>
      </c>
    </row>
    <row r="74" spans="1:12" ht="15.75" x14ac:dyDescent="0.2">
      <c r="A74" s="4" t="s">
        <v>95</v>
      </c>
      <c r="B74" s="154">
        <v>3086</v>
      </c>
      <c r="C74" s="154">
        <f t="shared" si="20"/>
        <v>6031</v>
      </c>
      <c r="D74" s="154">
        <f t="shared" si="21"/>
        <v>3114</v>
      </c>
      <c r="E74" s="154">
        <f t="shared" si="22"/>
        <v>2917</v>
      </c>
      <c r="F74" s="154">
        <v>3086</v>
      </c>
      <c r="G74" s="154">
        <f t="shared" si="23"/>
        <v>5999</v>
      </c>
      <c r="H74" s="154">
        <v>3106</v>
      </c>
      <c r="I74" s="154">
        <v>2893</v>
      </c>
      <c r="J74" s="350">
        <f t="shared" si="24"/>
        <v>32</v>
      </c>
      <c r="K74" s="350">
        <v>8</v>
      </c>
      <c r="L74" s="350">
        <v>24</v>
      </c>
    </row>
    <row r="75" spans="1:12" ht="15.75" x14ac:dyDescent="0.2">
      <c r="A75" s="4" t="s">
        <v>110</v>
      </c>
      <c r="B75" s="154">
        <v>2169</v>
      </c>
      <c r="C75" s="154">
        <f t="shared" si="20"/>
        <v>3827</v>
      </c>
      <c r="D75" s="154">
        <f t="shared" si="21"/>
        <v>2035</v>
      </c>
      <c r="E75" s="154">
        <f t="shared" si="22"/>
        <v>1792</v>
      </c>
      <c r="F75" s="154">
        <v>2169</v>
      </c>
      <c r="G75" s="154">
        <f t="shared" si="23"/>
        <v>3800</v>
      </c>
      <c r="H75" s="154">
        <v>2021</v>
      </c>
      <c r="I75" s="154">
        <v>1779</v>
      </c>
      <c r="J75" s="350">
        <f t="shared" si="24"/>
        <v>27</v>
      </c>
      <c r="K75" s="350">
        <v>14</v>
      </c>
      <c r="L75" s="350">
        <v>13</v>
      </c>
    </row>
    <row r="76" spans="1:12" ht="15.75" x14ac:dyDescent="0.2">
      <c r="A76" s="4" t="s">
        <v>109</v>
      </c>
      <c r="B76" s="154">
        <v>4223</v>
      </c>
      <c r="C76" s="154">
        <f t="shared" si="20"/>
        <v>9688</v>
      </c>
      <c r="D76" s="154">
        <f t="shared" si="21"/>
        <v>4809</v>
      </c>
      <c r="E76" s="154">
        <f t="shared" si="22"/>
        <v>4879</v>
      </c>
      <c r="F76" s="154">
        <v>4223</v>
      </c>
      <c r="G76" s="154">
        <f t="shared" si="23"/>
        <v>9620</v>
      </c>
      <c r="H76" s="154">
        <v>4786</v>
      </c>
      <c r="I76" s="154">
        <v>4834</v>
      </c>
      <c r="J76" s="350">
        <f t="shared" si="24"/>
        <v>68</v>
      </c>
      <c r="K76" s="350">
        <v>23</v>
      </c>
      <c r="L76" s="350">
        <v>45</v>
      </c>
    </row>
    <row r="77" spans="1:12" ht="15.75" x14ac:dyDescent="0.2">
      <c r="A77" s="4" t="s">
        <v>108</v>
      </c>
      <c r="B77" s="154">
        <v>6056</v>
      </c>
      <c r="C77" s="154">
        <f t="shared" si="20"/>
        <v>11687</v>
      </c>
      <c r="D77" s="154">
        <f t="shared" si="21"/>
        <v>6106</v>
      </c>
      <c r="E77" s="154">
        <f t="shared" si="22"/>
        <v>5581</v>
      </c>
      <c r="F77" s="154">
        <v>6056</v>
      </c>
      <c r="G77" s="154">
        <f t="shared" si="23"/>
        <v>11586</v>
      </c>
      <c r="H77" s="154">
        <v>6076</v>
      </c>
      <c r="I77" s="154">
        <v>5510</v>
      </c>
      <c r="J77" s="350">
        <f t="shared" si="24"/>
        <v>101</v>
      </c>
      <c r="K77" s="350">
        <v>30</v>
      </c>
      <c r="L77" s="350">
        <v>71</v>
      </c>
    </row>
    <row r="78" spans="1:12" ht="15.75" x14ac:dyDescent="0.2">
      <c r="A78" s="4" t="s">
        <v>107</v>
      </c>
      <c r="B78" s="154">
        <v>15267</v>
      </c>
      <c r="C78" s="154">
        <f t="shared" si="20"/>
        <v>40083</v>
      </c>
      <c r="D78" s="154">
        <f t="shared" si="21"/>
        <v>19905</v>
      </c>
      <c r="E78" s="154">
        <f t="shared" si="22"/>
        <v>20178</v>
      </c>
      <c r="F78" s="154">
        <v>15267</v>
      </c>
      <c r="G78" s="154">
        <f t="shared" si="23"/>
        <v>38708</v>
      </c>
      <c r="H78" s="154">
        <v>19228</v>
      </c>
      <c r="I78" s="154">
        <v>19480</v>
      </c>
      <c r="J78" s="350">
        <f t="shared" si="24"/>
        <v>1375</v>
      </c>
      <c r="K78" s="350">
        <v>677</v>
      </c>
      <c r="L78" s="350">
        <v>698</v>
      </c>
    </row>
    <row r="79" spans="1:12" ht="15.75" x14ac:dyDescent="0.2">
      <c r="A79" s="4" t="s">
        <v>94</v>
      </c>
      <c r="B79" s="154">
        <v>7234</v>
      </c>
      <c r="C79" s="154">
        <f t="shared" si="20"/>
        <v>20809</v>
      </c>
      <c r="D79" s="154">
        <f t="shared" si="21"/>
        <v>10090</v>
      </c>
      <c r="E79" s="154">
        <f t="shared" si="22"/>
        <v>10719</v>
      </c>
      <c r="F79" s="154">
        <v>7234</v>
      </c>
      <c r="G79" s="154">
        <f t="shared" si="23"/>
        <v>20737</v>
      </c>
      <c r="H79" s="154">
        <v>10061</v>
      </c>
      <c r="I79" s="154">
        <v>10676</v>
      </c>
      <c r="J79" s="350">
        <f t="shared" si="24"/>
        <v>72</v>
      </c>
      <c r="K79" s="350">
        <v>29</v>
      </c>
      <c r="L79" s="350">
        <v>43</v>
      </c>
    </row>
    <row r="80" spans="1:12" ht="15.75" x14ac:dyDescent="0.2">
      <c r="A80" s="4" t="s">
        <v>93</v>
      </c>
      <c r="B80" s="154">
        <v>6086</v>
      </c>
      <c r="C80" s="154">
        <f t="shared" si="20"/>
        <v>14045</v>
      </c>
      <c r="D80" s="154">
        <f t="shared" si="21"/>
        <v>7117</v>
      </c>
      <c r="E80" s="154">
        <f t="shared" si="22"/>
        <v>6928</v>
      </c>
      <c r="F80" s="154">
        <v>6086</v>
      </c>
      <c r="G80" s="154">
        <f t="shared" si="23"/>
        <v>13945</v>
      </c>
      <c r="H80" s="154">
        <v>7080</v>
      </c>
      <c r="I80" s="154">
        <v>6865</v>
      </c>
      <c r="J80" s="350">
        <f t="shared" si="24"/>
        <v>100</v>
      </c>
      <c r="K80" s="350">
        <v>37</v>
      </c>
      <c r="L80" s="350">
        <v>63</v>
      </c>
    </row>
    <row r="81" spans="1:12" ht="15.75" x14ac:dyDescent="0.2">
      <c r="A81" s="4" t="s">
        <v>92</v>
      </c>
      <c r="B81" s="154">
        <v>6367</v>
      </c>
      <c r="C81" s="154">
        <f t="shared" si="20"/>
        <v>17245</v>
      </c>
      <c r="D81" s="154">
        <f t="shared" si="21"/>
        <v>8375</v>
      </c>
      <c r="E81" s="154">
        <f t="shared" si="22"/>
        <v>8870</v>
      </c>
      <c r="F81" s="154">
        <v>6367</v>
      </c>
      <c r="G81" s="154">
        <f t="shared" si="23"/>
        <v>17190</v>
      </c>
      <c r="H81" s="154">
        <v>8366</v>
      </c>
      <c r="I81" s="154">
        <v>8824</v>
      </c>
      <c r="J81" s="350">
        <f t="shared" si="24"/>
        <v>55</v>
      </c>
      <c r="K81" s="350">
        <v>9</v>
      </c>
      <c r="L81" s="350">
        <v>46</v>
      </c>
    </row>
    <row r="82" spans="1:12" ht="15.75" x14ac:dyDescent="0.2">
      <c r="A82" s="4" t="s">
        <v>106</v>
      </c>
      <c r="B82" s="154">
        <v>8001</v>
      </c>
      <c r="C82" s="154">
        <f t="shared" si="20"/>
        <v>21472</v>
      </c>
      <c r="D82" s="154">
        <f t="shared" si="21"/>
        <v>10631</v>
      </c>
      <c r="E82" s="154">
        <f t="shared" si="22"/>
        <v>10841</v>
      </c>
      <c r="F82" s="154">
        <v>8001</v>
      </c>
      <c r="G82" s="154">
        <f t="shared" si="23"/>
        <v>21361</v>
      </c>
      <c r="H82" s="154">
        <v>10592</v>
      </c>
      <c r="I82" s="154">
        <v>10769</v>
      </c>
      <c r="J82" s="350">
        <f t="shared" si="24"/>
        <v>111</v>
      </c>
      <c r="K82" s="350">
        <v>39</v>
      </c>
      <c r="L82" s="350">
        <v>72</v>
      </c>
    </row>
    <row r="83" spans="1:12" ht="15.75" x14ac:dyDescent="0.2">
      <c r="A83" s="4" t="s">
        <v>29</v>
      </c>
      <c r="B83" s="154">
        <v>6660</v>
      </c>
      <c r="C83" s="154">
        <f t="shared" si="20"/>
        <v>13641</v>
      </c>
      <c r="D83" s="154">
        <f t="shared" si="21"/>
        <v>6722</v>
      </c>
      <c r="E83" s="154">
        <f t="shared" si="22"/>
        <v>6919</v>
      </c>
      <c r="F83" s="154">
        <v>6660</v>
      </c>
      <c r="G83" s="154">
        <f t="shared" si="23"/>
        <v>13568</v>
      </c>
      <c r="H83" s="154">
        <v>6699</v>
      </c>
      <c r="I83" s="154">
        <v>6869</v>
      </c>
      <c r="J83" s="350">
        <f t="shared" si="24"/>
        <v>73</v>
      </c>
      <c r="K83" s="350">
        <v>23</v>
      </c>
      <c r="L83" s="350">
        <v>50</v>
      </c>
    </row>
    <row r="84" spans="1:12" ht="15.75" x14ac:dyDescent="0.2">
      <c r="A84" s="4" t="s">
        <v>105</v>
      </c>
      <c r="B84" s="154">
        <v>2128</v>
      </c>
      <c r="C84" s="154">
        <f t="shared" si="20"/>
        <v>4300</v>
      </c>
      <c r="D84" s="154">
        <f t="shared" si="21"/>
        <v>2182</v>
      </c>
      <c r="E84" s="154">
        <f t="shared" si="22"/>
        <v>2118</v>
      </c>
      <c r="F84" s="154">
        <v>2128</v>
      </c>
      <c r="G84" s="154">
        <f t="shared" si="23"/>
        <v>4274</v>
      </c>
      <c r="H84" s="154">
        <v>2173</v>
      </c>
      <c r="I84" s="154">
        <v>2101</v>
      </c>
      <c r="J84" s="350">
        <f t="shared" si="24"/>
        <v>26</v>
      </c>
      <c r="K84" s="350">
        <v>9</v>
      </c>
      <c r="L84" s="350">
        <v>17</v>
      </c>
    </row>
    <row r="85" spans="1:12" ht="15.75" x14ac:dyDescent="0.2">
      <c r="A85" s="4" t="s">
        <v>104</v>
      </c>
      <c r="B85" s="154">
        <v>6372</v>
      </c>
      <c r="C85" s="154">
        <f t="shared" si="20"/>
        <v>14220</v>
      </c>
      <c r="D85" s="154">
        <f t="shared" si="21"/>
        <v>6951</v>
      </c>
      <c r="E85" s="154">
        <f t="shared" si="22"/>
        <v>7269</v>
      </c>
      <c r="F85" s="154">
        <v>6372</v>
      </c>
      <c r="G85" s="154">
        <f t="shared" si="23"/>
        <v>14138</v>
      </c>
      <c r="H85" s="154">
        <v>6936</v>
      </c>
      <c r="I85" s="154">
        <v>7202</v>
      </c>
      <c r="J85" s="350">
        <f t="shared" si="24"/>
        <v>82</v>
      </c>
      <c r="K85" s="350">
        <v>15</v>
      </c>
      <c r="L85" s="350">
        <v>67</v>
      </c>
    </row>
    <row r="86" spans="1:12" ht="15.75" x14ac:dyDescent="0.2">
      <c r="A86" s="4" t="s">
        <v>91</v>
      </c>
      <c r="B86" s="154">
        <v>6512</v>
      </c>
      <c r="C86" s="154">
        <f t="shared" si="20"/>
        <v>18214</v>
      </c>
      <c r="D86" s="154">
        <f t="shared" si="21"/>
        <v>8863</v>
      </c>
      <c r="E86" s="154">
        <f t="shared" si="22"/>
        <v>9351</v>
      </c>
      <c r="F86" s="154">
        <v>6512</v>
      </c>
      <c r="G86" s="154">
        <f t="shared" si="23"/>
        <v>18177</v>
      </c>
      <c r="H86" s="154">
        <v>8854</v>
      </c>
      <c r="I86" s="154">
        <v>9323</v>
      </c>
      <c r="J86" s="350">
        <f t="shared" si="24"/>
        <v>37</v>
      </c>
      <c r="K86" s="350">
        <v>9</v>
      </c>
      <c r="L86" s="350">
        <v>28</v>
      </c>
    </row>
    <row r="87" spans="1:12" ht="15.75" x14ac:dyDescent="0.2">
      <c r="A87" s="4" t="s">
        <v>90</v>
      </c>
      <c r="B87" s="154">
        <v>7024</v>
      </c>
      <c r="C87" s="154">
        <f t="shared" si="20"/>
        <v>18024</v>
      </c>
      <c r="D87" s="154">
        <f t="shared" si="21"/>
        <v>8651</v>
      </c>
      <c r="E87" s="154">
        <f t="shared" si="22"/>
        <v>9373</v>
      </c>
      <c r="F87" s="154">
        <v>7024</v>
      </c>
      <c r="G87" s="154">
        <f t="shared" si="23"/>
        <v>17925</v>
      </c>
      <c r="H87" s="154">
        <v>8618</v>
      </c>
      <c r="I87" s="154">
        <v>9307</v>
      </c>
      <c r="J87" s="350">
        <f t="shared" si="24"/>
        <v>99</v>
      </c>
      <c r="K87" s="350">
        <v>33</v>
      </c>
      <c r="L87" s="350">
        <v>66</v>
      </c>
    </row>
    <row r="88" spans="1:12" ht="15.75" x14ac:dyDescent="0.2">
      <c r="A88" s="4" t="s">
        <v>86</v>
      </c>
      <c r="B88" s="154">
        <v>3906</v>
      </c>
      <c r="C88" s="154">
        <f t="shared" si="20"/>
        <v>8863</v>
      </c>
      <c r="D88" s="154">
        <f t="shared" si="21"/>
        <v>4389</v>
      </c>
      <c r="E88" s="154">
        <f t="shared" si="22"/>
        <v>4474</v>
      </c>
      <c r="F88" s="154">
        <v>3906</v>
      </c>
      <c r="G88" s="154">
        <f t="shared" si="23"/>
        <v>8786</v>
      </c>
      <c r="H88" s="154">
        <v>4359</v>
      </c>
      <c r="I88" s="154">
        <v>4427</v>
      </c>
      <c r="J88" s="350">
        <f t="shared" si="24"/>
        <v>77</v>
      </c>
      <c r="K88" s="350">
        <v>30</v>
      </c>
      <c r="L88" s="350">
        <v>47</v>
      </c>
    </row>
    <row r="89" spans="1:12" ht="15.75" x14ac:dyDescent="0.2">
      <c r="A89" s="4" t="s">
        <v>85</v>
      </c>
      <c r="B89" s="154">
        <v>7605</v>
      </c>
      <c r="C89" s="154">
        <f t="shared" si="20"/>
        <v>18675</v>
      </c>
      <c r="D89" s="154">
        <f t="shared" si="21"/>
        <v>9257</v>
      </c>
      <c r="E89" s="154">
        <f t="shared" si="22"/>
        <v>9418</v>
      </c>
      <c r="F89" s="154">
        <v>7605</v>
      </c>
      <c r="G89" s="154">
        <f t="shared" si="23"/>
        <v>18569</v>
      </c>
      <c r="H89" s="154">
        <v>9228</v>
      </c>
      <c r="I89" s="154">
        <v>9341</v>
      </c>
      <c r="J89" s="350">
        <f t="shared" si="24"/>
        <v>106</v>
      </c>
      <c r="K89" s="350">
        <v>29</v>
      </c>
      <c r="L89" s="350">
        <v>77</v>
      </c>
    </row>
    <row r="90" spans="1:12" ht="15.75" x14ac:dyDescent="0.2">
      <c r="A90" s="4" t="s">
        <v>89</v>
      </c>
      <c r="B90" s="154">
        <v>7839</v>
      </c>
      <c r="C90" s="154">
        <f t="shared" si="20"/>
        <v>15931</v>
      </c>
      <c r="D90" s="154">
        <f t="shared" si="21"/>
        <v>7587</v>
      </c>
      <c r="E90" s="154">
        <f t="shared" si="22"/>
        <v>8344</v>
      </c>
      <c r="F90" s="154">
        <v>7839</v>
      </c>
      <c r="G90" s="154">
        <f t="shared" si="23"/>
        <v>15869</v>
      </c>
      <c r="H90" s="154">
        <v>7570</v>
      </c>
      <c r="I90" s="154">
        <v>8299</v>
      </c>
      <c r="J90" s="350">
        <f t="shared" si="24"/>
        <v>62</v>
      </c>
      <c r="K90" s="350">
        <v>17</v>
      </c>
      <c r="L90" s="350">
        <v>45</v>
      </c>
    </row>
    <row r="91" spans="1:12" ht="15.75" x14ac:dyDescent="0.2">
      <c r="A91" s="4" t="s">
        <v>101</v>
      </c>
      <c r="B91" s="154">
        <v>5390</v>
      </c>
      <c r="C91" s="154">
        <f t="shared" si="20"/>
        <v>14108</v>
      </c>
      <c r="D91" s="154">
        <f t="shared" si="21"/>
        <v>7262</v>
      </c>
      <c r="E91" s="154">
        <f t="shared" si="22"/>
        <v>6846</v>
      </c>
      <c r="F91" s="154">
        <v>5390</v>
      </c>
      <c r="G91" s="154">
        <f t="shared" si="23"/>
        <v>14030</v>
      </c>
      <c r="H91" s="154">
        <v>7231</v>
      </c>
      <c r="I91" s="154">
        <v>6799</v>
      </c>
      <c r="J91" s="350">
        <f t="shared" si="24"/>
        <v>78</v>
      </c>
      <c r="K91" s="350">
        <v>31</v>
      </c>
      <c r="L91" s="350">
        <v>47</v>
      </c>
    </row>
    <row r="92" spans="1:12" ht="15.75" x14ac:dyDescent="0.2">
      <c r="A92" s="4" t="s">
        <v>99</v>
      </c>
      <c r="B92" s="154">
        <v>11164</v>
      </c>
      <c r="C92" s="154">
        <f t="shared" si="20"/>
        <v>32990</v>
      </c>
      <c r="D92" s="154">
        <f t="shared" si="21"/>
        <v>16166</v>
      </c>
      <c r="E92" s="154">
        <f t="shared" si="22"/>
        <v>16824</v>
      </c>
      <c r="F92" s="154">
        <v>11164</v>
      </c>
      <c r="G92" s="154">
        <f t="shared" si="23"/>
        <v>32889</v>
      </c>
      <c r="H92" s="154">
        <v>16141</v>
      </c>
      <c r="I92" s="154">
        <v>16748</v>
      </c>
      <c r="J92" s="350">
        <f t="shared" si="24"/>
        <v>101</v>
      </c>
      <c r="K92" s="350">
        <v>25</v>
      </c>
      <c r="L92" s="350">
        <v>76</v>
      </c>
    </row>
    <row r="93" spans="1:12" ht="15.75" x14ac:dyDescent="0.2">
      <c r="A93" s="4" t="s">
        <v>103</v>
      </c>
      <c r="B93" s="154">
        <v>5152</v>
      </c>
      <c r="C93" s="154">
        <f t="shared" si="20"/>
        <v>14941</v>
      </c>
      <c r="D93" s="154">
        <f t="shared" si="21"/>
        <v>7363</v>
      </c>
      <c r="E93" s="154">
        <f t="shared" si="22"/>
        <v>7578</v>
      </c>
      <c r="F93" s="154">
        <v>5152</v>
      </c>
      <c r="G93" s="154">
        <f t="shared" si="23"/>
        <v>14914</v>
      </c>
      <c r="H93" s="154">
        <v>7356</v>
      </c>
      <c r="I93" s="154">
        <v>7558</v>
      </c>
      <c r="J93" s="350">
        <f t="shared" si="24"/>
        <v>27</v>
      </c>
      <c r="K93" s="350">
        <v>7</v>
      </c>
      <c r="L93" s="350">
        <v>20</v>
      </c>
    </row>
    <row r="94" spans="1:12" ht="15.75" x14ac:dyDescent="0.2">
      <c r="A94" s="4" t="s">
        <v>88</v>
      </c>
      <c r="B94" s="154">
        <v>5483</v>
      </c>
      <c r="C94" s="154">
        <f t="shared" si="20"/>
        <v>13206</v>
      </c>
      <c r="D94" s="154">
        <f t="shared" si="21"/>
        <v>6691</v>
      </c>
      <c r="E94" s="154">
        <f t="shared" si="22"/>
        <v>6515</v>
      </c>
      <c r="F94" s="154">
        <v>5483</v>
      </c>
      <c r="G94" s="154">
        <f t="shared" si="23"/>
        <v>12774</v>
      </c>
      <c r="H94" s="154">
        <v>6523</v>
      </c>
      <c r="I94" s="154">
        <v>6251</v>
      </c>
      <c r="J94" s="350">
        <f t="shared" si="24"/>
        <v>432</v>
      </c>
      <c r="K94" s="350">
        <v>168</v>
      </c>
      <c r="L94" s="350">
        <v>264</v>
      </c>
    </row>
    <row r="95" spans="1:12" ht="15.75" x14ac:dyDescent="0.2">
      <c r="A95" s="4" t="s">
        <v>87</v>
      </c>
      <c r="B95" s="154">
        <v>6682</v>
      </c>
      <c r="C95" s="154">
        <f t="shared" si="20"/>
        <v>14282</v>
      </c>
      <c r="D95" s="154">
        <f t="shared" si="21"/>
        <v>6985</v>
      </c>
      <c r="E95" s="154">
        <f t="shared" si="22"/>
        <v>7297</v>
      </c>
      <c r="F95" s="154">
        <v>6682</v>
      </c>
      <c r="G95" s="154">
        <f t="shared" si="23"/>
        <v>14217</v>
      </c>
      <c r="H95" s="154">
        <v>6971</v>
      </c>
      <c r="I95" s="154">
        <v>7246</v>
      </c>
      <c r="J95" s="350">
        <f t="shared" si="24"/>
        <v>65</v>
      </c>
      <c r="K95" s="350">
        <v>14</v>
      </c>
      <c r="L95" s="350">
        <v>51</v>
      </c>
    </row>
    <row r="96" spans="1:12" ht="15.75" x14ac:dyDescent="0.2">
      <c r="A96" s="4" t="s">
        <v>102</v>
      </c>
      <c r="B96" s="154">
        <v>1345</v>
      </c>
      <c r="C96" s="154">
        <f t="shared" si="20"/>
        <v>2810</v>
      </c>
      <c r="D96" s="154">
        <f t="shared" si="21"/>
        <v>1448</v>
      </c>
      <c r="E96" s="154">
        <f t="shared" si="22"/>
        <v>1362</v>
      </c>
      <c r="F96" s="154">
        <v>1345</v>
      </c>
      <c r="G96" s="154">
        <f t="shared" si="23"/>
        <v>2790</v>
      </c>
      <c r="H96" s="154">
        <v>1445</v>
      </c>
      <c r="I96" s="154">
        <v>1345</v>
      </c>
      <c r="J96" s="350">
        <f t="shared" si="24"/>
        <v>20</v>
      </c>
      <c r="K96" s="350">
        <v>3</v>
      </c>
      <c r="L96" s="350">
        <v>17</v>
      </c>
    </row>
    <row r="97" spans="1:12" ht="15.75" x14ac:dyDescent="0.2">
      <c r="A97" s="4" t="s">
        <v>100</v>
      </c>
      <c r="B97" s="154">
        <v>17157</v>
      </c>
      <c r="C97" s="154">
        <f t="shared" si="20"/>
        <v>47438</v>
      </c>
      <c r="D97" s="154">
        <f t="shared" si="21"/>
        <v>23782</v>
      </c>
      <c r="E97" s="154">
        <f t="shared" si="22"/>
        <v>23656</v>
      </c>
      <c r="F97" s="154">
        <v>17157</v>
      </c>
      <c r="G97" s="154">
        <f t="shared" si="23"/>
        <v>46610</v>
      </c>
      <c r="H97" s="154">
        <v>23296</v>
      </c>
      <c r="I97" s="154">
        <v>23314</v>
      </c>
      <c r="J97" s="350">
        <f t="shared" si="24"/>
        <v>828</v>
      </c>
      <c r="K97" s="350">
        <v>486</v>
      </c>
      <c r="L97" s="350">
        <v>342</v>
      </c>
    </row>
    <row r="98" spans="1:12" ht="15.75" x14ac:dyDescent="0.2">
      <c r="A98" s="7" t="s">
        <v>98</v>
      </c>
      <c r="B98" s="156">
        <v>13764</v>
      </c>
      <c r="C98" s="156">
        <f t="shared" si="20"/>
        <v>36513</v>
      </c>
      <c r="D98" s="156">
        <f t="shared" si="21"/>
        <v>18346</v>
      </c>
      <c r="E98" s="156">
        <f t="shared" si="22"/>
        <v>18167</v>
      </c>
      <c r="F98" s="156">
        <v>13764</v>
      </c>
      <c r="G98" s="156">
        <f t="shared" si="23"/>
        <v>36080</v>
      </c>
      <c r="H98" s="156">
        <v>18091</v>
      </c>
      <c r="I98" s="156">
        <v>17989</v>
      </c>
      <c r="J98" s="351">
        <f t="shared" si="24"/>
        <v>433</v>
      </c>
      <c r="K98" s="351">
        <v>255</v>
      </c>
      <c r="L98" s="351">
        <v>178</v>
      </c>
    </row>
    <row r="100" spans="1:12" ht="18" x14ac:dyDescent="0.2">
      <c r="A100" s="178" t="s">
        <v>5</v>
      </c>
      <c r="B100" s="178"/>
      <c r="C100" s="309"/>
      <c r="D100" s="309"/>
      <c r="E100" s="310"/>
      <c r="F100" s="309"/>
      <c r="G100" s="309"/>
      <c r="H100" s="309"/>
      <c r="I100" s="309"/>
      <c r="J100" s="309"/>
      <c r="K100" s="309"/>
      <c r="L100" s="309"/>
    </row>
    <row r="101" spans="1:12" ht="15.75" x14ac:dyDescent="0.2">
      <c r="A101" s="292"/>
      <c r="B101" s="692" t="s">
        <v>322</v>
      </c>
      <c r="C101" s="693"/>
      <c r="D101" s="693"/>
      <c r="E101" s="694"/>
      <c r="F101" s="692" t="s">
        <v>331</v>
      </c>
      <c r="G101" s="693"/>
      <c r="H101" s="693"/>
      <c r="I101" s="694"/>
      <c r="J101" s="692" t="s">
        <v>321</v>
      </c>
      <c r="K101" s="693"/>
      <c r="L101" s="693"/>
    </row>
    <row r="102" spans="1:12" ht="15.75" x14ac:dyDescent="0.2">
      <c r="A102" s="297" t="s">
        <v>20</v>
      </c>
      <c r="B102" s="695" t="s">
        <v>49</v>
      </c>
      <c r="C102" s="692" t="s">
        <v>170</v>
      </c>
      <c r="D102" s="693"/>
      <c r="E102" s="694"/>
      <c r="F102" s="695" t="s">
        <v>49</v>
      </c>
      <c r="G102" s="692" t="s">
        <v>65</v>
      </c>
      <c r="H102" s="693"/>
      <c r="I102" s="694"/>
      <c r="J102" s="692" t="s">
        <v>65</v>
      </c>
      <c r="K102" s="693"/>
      <c r="L102" s="693"/>
    </row>
    <row r="103" spans="1:12" ht="15.75" x14ac:dyDescent="0.2">
      <c r="A103" s="299"/>
      <c r="B103" s="696"/>
      <c r="C103" s="300" t="s">
        <v>11</v>
      </c>
      <c r="D103" s="300" t="s">
        <v>9</v>
      </c>
      <c r="E103" s="300" t="s">
        <v>10</v>
      </c>
      <c r="F103" s="698"/>
      <c r="G103" s="300" t="s">
        <v>11</v>
      </c>
      <c r="H103" s="300" t="s">
        <v>9</v>
      </c>
      <c r="I103" s="300" t="s">
        <v>10</v>
      </c>
      <c r="J103" s="300" t="s">
        <v>11</v>
      </c>
      <c r="K103" s="300" t="s">
        <v>9</v>
      </c>
      <c r="L103" s="301" t="s">
        <v>10</v>
      </c>
    </row>
    <row r="104" spans="1:12" ht="17.25" customHeight="1" x14ac:dyDescent="0.2">
      <c r="A104" s="352" t="s">
        <v>248</v>
      </c>
      <c r="B104" s="353">
        <v>151034</v>
      </c>
      <c r="C104" s="354">
        <f t="shared" ref="C104:C125" si="25">SUM(D104:E104)</f>
        <v>413956</v>
      </c>
      <c r="D104" s="354">
        <f t="shared" ref="D104:D125" si="26">H104+K104</f>
        <v>209207</v>
      </c>
      <c r="E104" s="354">
        <f t="shared" ref="E104:E125" si="27">I104+L104</f>
        <v>204749</v>
      </c>
      <c r="F104" s="354">
        <v>151034</v>
      </c>
      <c r="G104" s="354">
        <v>403049</v>
      </c>
      <c r="H104" s="354">
        <v>202480</v>
      </c>
      <c r="I104" s="354">
        <v>200569</v>
      </c>
      <c r="J104" s="355">
        <v>10907</v>
      </c>
      <c r="K104" s="330">
        <v>6727</v>
      </c>
      <c r="L104" s="330">
        <v>4180</v>
      </c>
    </row>
    <row r="105" spans="1:12" ht="17.25" customHeight="1" x14ac:dyDescent="0.2">
      <c r="A105" s="297" t="s">
        <v>24</v>
      </c>
      <c r="B105" s="356">
        <v>4537</v>
      </c>
      <c r="C105" s="357">
        <f t="shared" si="25"/>
        <v>11597</v>
      </c>
      <c r="D105" s="357">
        <f t="shared" si="26"/>
        <v>5883</v>
      </c>
      <c r="E105" s="357">
        <f t="shared" si="27"/>
        <v>5714</v>
      </c>
      <c r="F105" s="357">
        <v>4537</v>
      </c>
      <c r="G105" s="357">
        <v>11387</v>
      </c>
      <c r="H105" s="357">
        <v>5794</v>
      </c>
      <c r="I105" s="357">
        <v>5593</v>
      </c>
      <c r="J105" s="21">
        <v>210</v>
      </c>
      <c r="K105" s="21">
        <v>89</v>
      </c>
      <c r="L105" s="21">
        <v>121</v>
      </c>
    </row>
    <row r="106" spans="1:12" ht="17.25" customHeight="1" x14ac:dyDescent="0.2">
      <c r="A106" s="297" t="s">
        <v>22</v>
      </c>
      <c r="B106" s="356">
        <v>2981</v>
      </c>
      <c r="C106" s="357">
        <f t="shared" si="25"/>
        <v>6448</v>
      </c>
      <c r="D106" s="357">
        <f t="shared" si="26"/>
        <v>3216</v>
      </c>
      <c r="E106" s="357">
        <f t="shared" si="27"/>
        <v>3232</v>
      </c>
      <c r="F106" s="357">
        <v>2981</v>
      </c>
      <c r="G106" s="357">
        <v>6340</v>
      </c>
      <c r="H106" s="357">
        <v>3170</v>
      </c>
      <c r="I106" s="357">
        <v>3170</v>
      </c>
      <c r="J106" s="21">
        <v>108</v>
      </c>
      <c r="K106" s="21">
        <v>46</v>
      </c>
      <c r="L106" s="21">
        <v>62</v>
      </c>
    </row>
    <row r="107" spans="1:12" ht="17.25" customHeight="1" x14ac:dyDescent="0.2">
      <c r="A107" s="297" t="s">
        <v>25</v>
      </c>
      <c r="B107" s="356">
        <v>5924</v>
      </c>
      <c r="C107" s="357">
        <f t="shared" si="25"/>
        <v>14950</v>
      </c>
      <c r="D107" s="357">
        <f t="shared" si="26"/>
        <v>7481</v>
      </c>
      <c r="E107" s="357">
        <f t="shared" si="27"/>
        <v>7469</v>
      </c>
      <c r="F107" s="357">
        <v>5924</v>
      </c>
      <c r="G107" s="357">
        <v>14794</v>
      </c>
      <c r="H107" s="357">
        <v>7421</v>
      </c>
      <c r="I107" s="357">
        <v>7373</v>
      </c>
      <c r="J107" s="21">
        <v>156</v>
      </c>
      <c r="K107" s="21">
        <v>60</v>
      </c>
      <c r="L107" s="21">
        <v>96</v>
      </c>
    </row>
    <row r="108" spans="1:12" ht="17.25" customHeight="1" x14ac:dyDescent="0.2">
      <c r="A108" s="297" t="s">
        <v>26</v>
      </c>
      <c r="B108" s="356">
        <v>2081</v>
      </c>
      <c r="C108" s="357">
        <f t="shared" si="25"/>
        <v>5163</v>
      </c>
      <c r="D108" s="357">
        <f t="shared" si="26"/>
        <v>2621</v>
      </c>
      <c r="E108" s="357">
        <f t="shared" si="27"/>
        <v>2542</v>
      </c>
      <c r="F108" s="357">
        <v>2081</v>
      </c>
      <c r="G108" s="357">
        <v>5100</v>
      </c>
      <c r="H108" s="357">
        <v>2591</v>
      </c>
      <c r="I108" s="357">
        <v>2509</v>
      </c>
      <c r="J108" s="21">
        <v>63</v>
      </c>
      <c r="K108" s="21">
        <v>30</v>
      </c>
      <c r="L108" s="21">
        <v>33</v>
      </c>
    </row>
    <row r="109" spans="1:12" ht="17.25" customHeight="1" x14ac:dyDescent="0.2">
      <c r="A109" s="297" t="s">
        <v>28</v>
      </c>
      <c r="B109" s="356">
        <v>11939</v>
      </c>
      <c r="C109" s="357">
        <f t="shared" si="25"/>
        <v>31833</v>
      </c>
      <c r="D109" s="357">
        <f t="shared" si="26"/>
        <v>16281</v>
      </c>
      <c r="E109" s="357">
        <f t="shared" si="27"/>
        <v>15552</v>
      </c>
      <c r="F109" s="357">
        <v>11939</v>
      </c>
      <c r="G109" s="357">
        <v>30634</v>
      </c>
      <c r="H109" s="357">
        <v>15639</v>
      </c>
      <c r="I109" s="357">
        <v>14995</v>
      </c>
      <c r="J109" s="21">
        <v>1199</v>
      </c>
      <c r="K109" s="21">
        <v>642</v>
      </c>
      <c r="L109" s="21">
        <v>557</v>
      </c>
    </row>
    <row r="110" spans="1:12" ht="17.25" customHeight="1" x14ac:dyDescent="0.2">
      <c r="A110" s="297" t="s">
        <v>29</v>
      </c>
      <c r="B110" s="356">
        <v>11077</v>
      </c>
      <c r="C110" s="357">
        <f t="shared" si="25"/>
        <v>24224</v>
      </c>
      <c r="D110" s="357">
        <f t="shared" si="26"/>
        <v>12196</v>
      </c>
      <c r="E110" s="357">
        <f t="shared" si="27"/>
        <v>12028</v>
      </c>
      <c r="F110" s="357">
        <v>11077</v>
      </c>
      <c r="G110" s="357">
        <v>23873</v>
      </c>
      <c r="H110" s="357">
        <v>12051</v>
      </c>
      <c r="I110" s="357">
        <v>11822</v>
      </c>
      <c r="J110" s="21">
        <v>351</v>
      </c>
      <c r="K110" s="21">
        <v>145</v>
      </c>
      <c r="L110" s="21">
        <v>206</v>
      </c>
    </row>
    <row r="111" spans="1:12" ht="17.25" customHeight="1" x14ac:dyDescent="0.2">
      <c r="A111" s="297" t="s">
        <v>27</v>
      </c>
      <c r="B111" s="356">
        <v>5372</v>
      </c>
      <c r="C111" s="357">
        <f t="shared" si="25"/>
        <v>14225</v>
      </c>
      <c r="D111" s="357">
        <f t="shared" si="26"/>
        <v>7305</v>
      </c>
      <c r="E111" s="357">
        <f t="shared" si="27"/>
        <v>6920</v>
      </c>
      <c r="F111" s="357">
        <v>5372</v>
      </c>
      <c r="G111" s="357">
        <v>13352</v>
      </c>
      <c r="H111" s="357">
        <v>6835</v>
      </c>
      <c r="I111" s="357">
        <v>6517</v>
      </c>
      <c r="J111" s="21">
        <v>873</v>
      </c>
      <c r="K111" s="21">
        <v>470</v>
      </c>
      <c r="L111" s="21">
        <v>403</v>
      </c>
    </row>
    <row r="112" spans="1:12" ht="17.25" customHeight="1" x14ac:dyDescent="0.2">
      <c r="A112" s="297" t="s">
        <v>30</v>
      </c>
      <c r="B112" s="356">
        <v>7127</v>
      </c>
      <c r="C112" s="357">
        <f t="shared" si="25"/>
        <v>21140</v>
      </c>
      <c r="D112" s="357">
        <f t="shared" si="26"/>
        <v>10756</v>
      </c>
      <c r="E112" s="357">
        <f t="shared" si="27"/>
        <v>10384</v>
      </c>
      <c r="F112" s="357">
        <v>7127</v>
      </c>
      <c r="G112" s="357">
        <v>18911</v>
      </c>
      <c r="H112" s="357">
        <v>9710</v>
      </c>
      <c r="I112" s="357">
        <v>9201</v>
      </c>
      <c r="J112" s="21">
        <v>2229</v>
      </c>
      <c r="K112" s="21">
        <v>1046</v>
      </c>
      <c r="L112" s="21">
        <v>1183</v>
      </c>
    </row>
    <row r="113" spans="1:12" ht="17.25" customHeight="1" x14ac:dyDescent="0.2">
      <c r="A113" s="297" t="s">
        <v>31</v>
      </c>
      <c r="B113" s="356">
        <v>3044</v>
      </c>
      <c r="C113" s="357">
        <f t="shared" si="25"/>
        <v>7513</v>
      </c>
      <c r="D113" s="357">
        <f t="shared" si="26"/>
        <v>4074</v>
      </c>
      <c r="E113" s="357">
        <f t="shared" si="27"/>
        <v>3439</v>
      </c>
      <c r="F113" s="357">
        <v>3044</v>
      </c>
      <c r="G113" s="357">
        <v>6961</v>
      </c>
      <c r="H113" s="357">
        <v>3689</v>
      </c>
      <c r="I113" s="357">
        <v>3272</v>
      </c>
      <c r="J113" s="21">
        <v>552</v>
      </c>
      <c r="K113" s="21">
        <v>385</v>
      </c>
      <c r="L113" s="21">
        <v>167</v>
      </c>
    </row>
    <row r="114" spans="1:12" ht="17.25" customHeight="1" x14ac:dyDescent="0.2">
      <c r="A114" s="297" t="s">
        <v>33</v>
      </c>
      <c r="B114" s="356">
        <v>7541</v>
      </c>
      <c r="C114" s="357">
        <f t="shared" si="25"/>
        <v>24036</v>
      </c>
      <c r="D114" s="357">
        <f t="shared" si="26"/>
        <v>11955</v>
      </c>
      <c r="E114" s="357">
        <f t="shared" si="27"/>
        <v>12081</v>
      </c>
      <c r="F114" s="357">
        <v>7541</v>
      </c>
      <c r="G114" s="357">
        <v>23968</v>
      </c>
      <c r="H114" s="357">
        <v>11928</v>
      </c>
      <c r="I114" s="357">
        <v>12040</v>
      </c>
      <c r="J114" s="21">
        <v>68</v>
      </c>
      <c r="K114" s="21">
        <v>27</v>
      </c>
      <c r="L114" s="21">
        <v>41</v>
      </c>
    </row>
    <row r="115" spans="1:12" ht="17.25" customHeight="1" x14ac:dyDescent="0.2">
      <c r="A115" s="297" t="s">
        <v>32</v>
      </c>
      <c r="B115" s="356">
        <v>15250</v>
      </c>
      <c r="C115" s="357">
        <f t="shared" si="25"/>
        <v>42322</v>
      </c>
      <c r="D115" s="357">
        <f t="shared" si="26"/>
        <v>21128</v>
      </c>
      <c r="E115" s="357">
        <f t="shared" si="27"/>
        <v>21194</v>
      </c>
      <c r="F115" s="357">
        <v>15250</v>
      </c>
      <c r="G115" s="357">
        <v>41852</v>
      </c>
      <c r="H115" s="357">
        <v>20906</v>
      </c>
      <c r="I115" s="357">
        <v>20946</v>
      </c>
      <c r="J115" s="21">
        <v>470</v>
      </c>
      <c r="K115" s="21">
        <v>222</v>
      </c>
      <c r="L115" s="21">
        <v>248</v>
      </c>
    </row>
    <row r="116" spans="1:12" ht="17.25" customHeight="1" x14ac:dyDescent="0.2">
      <c r="A116" s="297" t="s">
        <v>40</v>
      </c>
      <c r="B116" s="356">
        <v>8887</v>
      </c>
      <c r="C116" s="357">
        <f t="shared" si="25"/>
        <v>24332</v>
      </c>
      <c r="D116" s="357">
        <f t="shared" si="26"/>
        <v>12317</v>
      </c>
      <c r="E116" s="357">
        <f t="shared" si="27"/>
        <v>12015</v>
      </c>
      <c r="F116" s="357">
        <v>8887</v>
      </c>
      <c r="G116" s="357">
        <v>24108</v>
      </c>
      <c r="H116" s="357">
        <v>12228</v>
      </c>
      <c r="I116" s="357">
        <v>11880</v>
      </c>
      <c r="J116" s="21">
        <v>224</v>
      </c>
      <c r="K116" s="21">
        <v>89</v>
      </c>
      <c r="L116" s="21">
        <v>135</v>
      </c>
    </row>
    <row r="117" spans="1:12" ht="17.25" customHeight="1" x14ac:dyDescent="0.2">
      <c r="A117" s="297" t="s">
        <v>34</v>
      </c>
      <c r="B117" s="356">
        <v>11660</v>
      </c>
      <c r="C117" s="357">
        <f t="shared" si="25"/>
        <v>33415</v>
      </c>
      <c r="D117" s="357">
        <f t="shared" si="26"/>
        <v>16370</v>
      </c>
      <c r="E117" s="357">
        <f t="shared" si="27"/>
        <v>17045</v>
      </c>
      <c r="F117" s="357">
        <v>11660</v>
      </c>
      <c r="G117" s="357">
        <v>33177</v>
      </c>
      <c r="H117" s="357">
        <v>16292</v>
      </c>
      <c r="I117" s="357">
        <v>16885</v>
      </c>
      <c r="J117" s="21">
        <v>238</v>
      </c>
      <c r="K117" s="21">
        <v>78</v>
      </c>
      <c r="L117" s="21">
        <v>160</v>
      </c>
    </row>
    <row r="118" spans="1:12" ht="17.25" customHeight="1" x14ac:dyDescent="0.2">
      <c r="A118" s="297" t="s">
        <v>35</v>
      </c>
      <c r="B118" s="356">
        <v>12658</v>
      </c>
      <c r="C118" s="357">
        <f t="shared" si="25"/>
        <v>35331</v>
      </c>
      <c r="D118" s="357">
        <f t="shared" si="26"/>
        <v>17807</v>
      </c>
      <c r="E118" s="357">
        <f t="shared" si="27"/>
        <v>17524</v>
      </c>
      <c r="F118" s="357">
        <v>12658</v>
      </c>
      <c r="G118" s="357">
        <v>35171</v>
      </c>
      <c r="H118" s="357">
        <v>17744</v>
      </c>
      <c r="I118" s="357">
        <v>17427</v>
      </c>
      <c r="J118" s="21">
        <v>160</v>
      </c>
      <c r="K118" s="21">
        <v>63</v>
      </c>
      <c r="L118" s="21">
        <v>97</v>
      </c>
    </row>
    <row r="119" spans="1:12" ht="17.25" customHeight="1" x14ac:dyDescent="0.2">
      <c r="A119" s="297" t="s">
        <v>36</v>
      </c>
      <c r="B119" s="356">
        <v>26913</v>
      </c>
      <c r="C119" s="357">
        <f t="shared" si="25"/>
        <v>80612</v>
      </c>
      <c r="D119" s="357">
        <f t="shared" si="26"/>
        <v>39627</v>
      </c>
      <c r="E119" s="357">
        <f t="shared" si="27"/>
        <v>40985</v>
      </c>
      <c r="F119" s="357">
        <v>26913</v>
      </c>
      <c r="G119" s="357">
        <v>80169</v>
      </c>
      <c r="H119" s="357">
        <v>39438</v>
      </c>
      <c r="I119" s="357">
        <v>40731</v>
      </c>
      <c r="J119" s="21">
        <v>443</v>
      </c>
      <c r="K119" s="21">
        <v>189</v>
      </c>
      <c r="L119" s="21">
        <v>254</v>
      </c>
    </row>
    <row r="120" spans="1:12" ht="17.25" customHeight="1" x14ac:dyDescent="0.2">
      <c r="A120" s="297" t="s">
        <v>37</v>
      </c>
      <c r="B120" s="356">
        <v>7092</v>
      </c>
      <c r="C120" s="357">
        <f t="shared" si="25"/>
        <v>22150</v>
      </c>
      <c r="D120" s="357">
        <f t="shared" si="26"/>
        <v>11907</v>
      </c>
      <c r="E120" s="357">
        <f t="shared" si="27"/>
        <v>10243</v>
      </c>
      <c r="F120" s="357">
        <v>7092</v>
      </c>
      <c r="G120" s="357">
        <v>20260</v>
      </c>
      <c r="H120" s="357">
        <v>10283</v>
      </c>
      <c r="I120" s="357">
        <v>9977</v>
      </c>
      <c r="J120" s="21">
        <v>1890</v>
      </c>
      <c r="K120" s="21">
        <v>1624</v>
      </c>
      <c r="L120" s="21">
        <v>266</v>
      </c>
    </row>
    <row r="121" spans="1:12" ht="17.25" customHeight="1" x14ac:dyDescent="0.2">
      <c r="A121" s="297" t="s">
        <v>38</v>
      </c>
      <c r="B121" s="356">
        <v>1228</v>
      </c>
      <c r="C121" s="357">
        <f t="shared" si="25"/>
        <v>2285</v>
      </c>
      <c r="D121" s="357">
        <f t="shared" si="26"/>
        <v>1205</v>
      </c>
      <c r="E121" s="357">
        <f t="shared" si="27"/>
        <v>1080</v>
      </c>
      <c r="F121" s="357">
        <v>1228</v>
      </c>
      <c r="G121" s="357">
        <v>2223</v>
      </c>
      <c r="H121" s="357">
        <v>1162</v>
      </c>
      <c r="I121" s="357">
        <v>1061</v>
      </c>
      <c r="J121" s="21">
        <v>62</v>
      </c>
      <c r="K121" s="21">
        <v>43</v>
      </c>
      <c r="L121" s="21">
        <v>19</v>
      </c>
    </row>
    <row r="122" spans="1:12" ht="17.25" customHeight="1" x14ac:dyDescent="0.2">
      <c r="A122" s="297" t="s">
        <v>39</v>
      </c>
      <c r="B122" s="356">
        <v>1019</v>
      </c>
      <c r="C122" s="357">
        <f t="shared" si="25"/>
        <v>2198</v>
      </c>
      <c r="D122" s="357">
        <f t="shared" si="26"/>
        <v>1179</v>
      </c>
      <c r="E122" s="357">
        <f t="shared" si="27"/>
        <v>1019</v>
      </c>
      <c r="F122" s="357">
        <v>1019</v>
      </c>
      <c r="G122" s="357">
        <v>2093</v>
      </c>
      <c r="H122" s="357">
        <v>1082</v>
      </c>
      <c r="I122" s="357">
        <v>1011</v>
      </c>
      <c r="J122" s="21">
        <v>105</v>
      </c>
      <c r="K122" s="21">
        <v>97</v>
      </c>
      <c r="L122" s="21">
        <v>8</v>
      </c>
    </row>
    <row r="123" spans="1:12" ht="17.25" customHeight="1" x14ac:dyDescent="0.2">
      <c r="A123" s="297" t="s">
        <v>41</v>
      </c>
      <c r="B123" s="356">
        <v>2260</v>
      </c>
      <c r="C123" s="357">
        <f t="shared" si="25"/>
        <v>5480</v>
      </c>
      <c r="D123" s="357">
        <f t="shared" si="26"/>
        <v>3531</v>
      </c>
      <c r="E123" s="357">
        <f t="shared" si="27"/>
        <v>1949</v>
      </c>
      <c r="F123" s="357">
        <v>2260</v>
      </c>
      <c r="G123" s="357">
        <v>4054</v>
      </c>
      <c r="H123" s="357">
        <v>2208</v>
      </c>
      <c r="I123" s="357">
        <v>1846</v>
      </c>
      <c r="J123" s="21">
        <v>1426</v>
      </c>
      <c r="K123" s="21">
        <v>1323</v>
      </c>
      <c r="L123" s="21">
        <v>103</v>
      </c>
    </row>
    <row r="124" spans="1:12" ht="17.25" customHeight="1" x14ac:dyDescent="0.2">
      <c r="A124" s="297" t="s">
        <v>42</v>
      </c>
      <c r="B124" s="356">
        <v>1300</v>
      </c>
      <c r="C124" s="357">
        <f t="shared" si="25"/>
        <v>2524</v>
      </c>
      <c r="D124" s="357">
        <f t="shared" si="26"/>
        <v>1274</v>
      </c>
      <c r="E124" s="357">
        <f t="shared" si="27"/>
        <v>1250</v>
      </c>
      <c r="F124" s="357">
        <v>1300</v>
      </c>
      <c r="G124" s="357">
        <v>2462</v>
      </c>
      <c r="H124" s="357">
        <v>1224</v>
      </c>
      <c r="I124" s="357">
        <v>1238</v>
      </c>
      <c r="J124" s="21">
        <v>62</v>
      </c>
      <c r="K124" s="21">
        <v>50</v>
      </c>
      <c r="L124" s="21">
        <v>12</v>
      </c>
    </row>
    <row r="125" spans="1:12" ht="17.25" customHeight="1" x14ac:dyDescent="0.2">
      <c r="A125" s="299" t="s">
        <v>43</v>
      </c>
      <c r="B125" s="358">
        <v>1144</v>
      </c>
      <c r="C125" s="359">
        <f t="shared" si="25"/>
        <v>2178</v>
      </c>
      <c r="D125" s="359">
        <f t="shared" si="26"/>
        <v>1094</v>
      </c>
      <c r="E125" s="359">
        <f t="shared" si="27"/>
        <v>1084</v>
      </c>
      <c r="F125" s="359">
        <v>1144</v>
      </c>
      <c r="G125" s="359">
        <v>2160</v>
      </c>
      <c r="H125" s="359">
        <v>1085</v>
      </c>
      <c r="I125" s="359">
        <v>1075</v>
      </c>
      <c r="J125" s="23">
        <v>18</v>
      </c>
      <c r="K125" s="23">
        <v>9</v>
      </c>
      <c r="L125" s="23">
        <v>9</v>
      </c>
    </row>
  </sheetData>
  <mergeCells count="37">
    <mergeCell ref="J3:L3"/>
    <mergeCell ref="B4:B5"/>
    <mergeCell ref="F4:F5"/>
    <mergeCell ref="G4:I4"/>
    <mergeCell ref="A67:D67"/>
    <mergeCell ref="J46:L46"/>
    <mergeCell ref="J22:L22"/>
    <mergeCell ref="J23:L23"/>
    <mergeCell ref="B47:B48"/>
    <mergeCell ref="F47:F48"/>
    <mergeCell ref="A45:D45"/>
    <mergeCell ref="B22:E22"/>
    <mergeCell ref="F22:I22"/>
    <mergeCell ref="B23:B24"/>
    <mergeCell ref="F23:F24"/>
    <mergeCell ref="A1:F1"/>
    <mergeCell ref="A2:D2"/>
    <mergeCell ref="F3:I3"/>
    <mergeCell ref="A21:D21"/>
    <mergeCell ref="B46:E46"/>
    <mergeCell ref="F46:I46"/>
    <mergeCell ref="B101:E101"/>
    <mergeCell ref="F101:I101"/>
    <mergeCell ref="J101:L101"/>
    <mergeCell ref="B102:B103"/>
    <mergeCell ref="C102:E102"/>
    <mergeCell ref="F102:F103"/>
    <mergeCell ref="G102:I102"/>
    <mergeCell ref="J102:L102"/>
    <mergeCell ref="J68:L68"/>
    <mergeCell ref="B69:B70"/>
    <mergeCell ref="C69:E69"/>
    <mergeCell ref="F69:F70"/>
    <mergeCell ref="G69:I69"/>
    <mergeCell ref="J69:L69"/>
    <mergeCell ref="B68:E68"/>
    <mergeCell ref="F68:I68"/>
  </mergeCells>
  <phoneticPr fontId="23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L125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62"/>
    <col min="2" max="3" width="11.21875" style="62" bestFit="1" customWidth="1"/>
    <col min="4" max="9" width="10.6640625" style="62" customWidth="1"/>
    <col min="10" max="10" width="9.5546875" style="62" bestFit="1" customWidth="1"/>
    <col min="11" max="12" width="8.5546875" style="62" customWidth="1"/>
    <col min="13" max="16384" width="8.88671875" style="62"/>
  </cols>
  <sheetData>
    <row r="1" spans="1:12" ht="22.5" x14ac:dyDescent="0.2">
      <c r="A1" s="360" t="s">
        <v>115</v>
      </c>
      <c r="B1" s="360"/>
      <c r="C1" s="360"/>
      <c r="D1" s="360"/>
      <c r="E1" s="360"/>
      <c r="F1" s="360"/>
      <c r="G1" s="361"/>
      <c r="H1" s="361"/>
      <c r="I1" s="361"/>
    </row>
    <row r="2" spans="1:12" ht="20.25" x14ac:dyDescent="0.3">
      <c r="A2" s="697" t="s">
        <v>81</v>
      </c>
      <c r="B2" s="697"/>
      <c r="C2" s="697"/>
      <c r="D2" s="697"/>
      <c r="E2" s="290"/>
      <c r="F2" s="291"/>
    </row>
    <row r="3" spans="1:12" ht="15.75" x14ac:dyDescent="0.25">
      <c r="A3" s="210"/>
      <c r="B3" s="362" t="s">
        <v>323</v>
      </c>
      <c r="C3" s="363"/>
      <c r="D3" s="363"/>
      <c r="E3" s="364"/>
      <c r="F3" s="621" t="s">
        <v>330</v>
      </c>
      <c r="G3" s="619"/>
      <c r="H3" s="619"/>
      <c r="I3" s="620"/>
      <c r="J3" s="621" t="s">
        <v>171</v>
      </c>
      <c r="K3" s="619"/>
      <c r="L3" s="620"/>
    </row>
    <row r="4" spans="1:12" ht="15.75" x14ac:dyDescent="0.2">
      <c r="A4" s="4" t="s">
        <v>46</v>
      </c>
      <c r="B4" s="628" t="s">
        <v>21</v>
      </c>
      <c r="C4" s="362" t="s">
        <v>175</v>
      </c>
      <c r="D4" s="363"/>
      <c r="E4" s="365"/>
      <c r="F4" s="628" t="s">
        <v>21</v>
      </c>
      <c r="G4" s="621" t="s">
        <v>82</v>
      </c>
      <c r="H4" s="619"/>
      <c r="I4" s="620"/>
      <c r="J4" s="362" t="s">
        <v>1</v>
      </c>
      <c r="K4" s="365"/>
      <c r="L4" s="365"/>
    </row>
    <row r="5" spans="1:12" ht="15.75" x14ac:dyDescent="0.2">
      <c r="A5" s="7"/>
      <c r="B5" s="629"/>
      <c r="C5" s="51" t="s">
        <v>11</v>
      </c>
      <c r="D5" s="51" t="s">
        <v>9</v>
      </c>
      <c r="E5" s="51" t="s">
        <v>10</v>
      </c>
      <c r="F5" s="629"/>
      <c r="G5" s="51" t="s">
        <v>11</v>
      </c>
      <c r="H5" s="51" t="s">
        <v>9</v>
      </c>
      <c r="I5" s="51" t="s">
        <v>10</v>
      </c>
      <c r="J5" s="51" t="s">
        <v>11</v>
      </c>
      <c r="K5" s="51" t="s">
        <v>9</v>
      </c>
      <c r="L5" s="51" t="s">
        <v>10</v>
      </c>
    </row>
    <row r="6" spans="1:12" ht="18.75" customHeight="1" x14ac:dyDescent="0.2">
      <c r="A6" s="108" t="s">
        <v>248</v>
      </c>
      <c r="B6" s="366">
        <f t="shared" ref="B6:L6" si="0">SUM(B7:B19)</f>
        <v>45341</v>
      </c>
      <c r="C6" s="367">
        <f t="shared" si="0"/>
        <v>96786</v>
      </c>
      <c r="D6" s="367">
        <f t="shared" si="0"/>
        <v>48264</v>
      </c>
      <c r="E6" s="367">
        <f t="shared" si="0"/>
        <v>48522</v>
      </c>
      <c r="F6" s="367">
        <f t="shared" si="0"/>
        <v>45341</v>
      </c>
      <c r="G6" s="367">
        <f t="shared" si="0"/>
        <v>95448</v>
      </c>
      <c r="H6" s="367">
        <f t="shared" si="0"/>
        <v>47579</v>
      </c>
      <c r="I6" s="367">
        <f t="shared" si="0"/>
        <v>47869</v>
      </c>
      <c r="J6" s="367">
        <f t="shared" si="0"/>
        <v>1338</v>
      </c>
      <c r="K6" s="367">
        <f t="shared" si="0"/>
        <v>685</v>
      </c>
      <c r="L6" s="368">
        <f t="shared" si="0"/>
        <v>653</v>
      </c>
    </row>
    <row r="7" spans="1:12" ht="18.75" customHeight="1" x14ac:dyDescent="0.2">
      <c r="A7" s="190" t="s">
        <v>80</v>
      </c>
      <c r="B7" s="369">
        <v>2961</v>
      </c>
      <c r="C7" s="370">
        <f t="shared" ref="C7:C19" si="1">SUM(D7:E7)</f>
        <v>4553</v>
      </c>
      <c r="D7" s="370">
        <f t="shared" ref="D7:D19" si="2">SUM(H7,K7)</f>
        <v>2435</v>
      </c>
      <c r="E7" s="370">
        <f t="shared" ref="E7:E19" si="3">SUM(I7,L7)</f>
        <v>2118</v>
      </c>
      <c r="F7" s="371">
        <v>2961</v>
      </c>
      <c r="G7" s="370">
        <f t="shared" ref="G7:G19" si="4">SUM(H7:I7)</f>
        <v>4463</v>
      </c>
      <c r="H7" s="372">
        <v>2383</v>
      </c>
      <c r="I7" s="372">
        <v>2080</v>
      </c>
      <c r="J7" s="370">
        <f t="shared" ref="J7:J19" si="5">SUM(K7:L7)</f>
        <v>90</v>
      </c>
      <c r="K7" s="370">
        <v>52</v>
      </c>
      <c r="L7" s="373">
        <v>38</v>
      </c>
    </row>
    <row r="8" spans="1:12" ht="18.75" customHeight="1" x14ac:dyDescent="0.2">
      <c r="A8" s="190" t="s">
        <v>74</v>
      </c>
      <c r="B8" s="369">
        <v>2333</v>
      </c>
      <c r="C8" s="370">
        <f t="shared" si="1"/>
        <v>4306</v>
      </c>
      <c r="D8" s="370">
        <f t="shared" si="2"/>
        <v>2159</v>
      </c>
      <c r="E8" s="370">
        <f t="shared" si="3"/>
        <v>2147</v>
      </c>
      <c r="F8" s="371">
        <v>2333</v>
      </c>
      <c r="G8" s="370">
        <f t="shared" si="4"/>
        <v>4248</v>
      </c>
      <c r="H8" s="372">
        <v>2136</v>
      </c>
      <c r="I8" s="372">
        <v>2112</v>
      </c>
      <c r="J8" s="370">
        <f t="shared" si="5"/>
        <v>58</v>
      </c>
      <c r="K8" s="370">
        <v>23</v>
      </c>
      <c r="L8" s="373">
        <v>35</v>
      </c>
    </row>
    <row r="9" spans="1:12" ht="18.75" customHeight="1" x14ac:dyDescent="0.2">
      <c r="A9" s="190" t="s">
        <v>76</v>
      </c>
      <c r="B9" s="369">
        <v>3860</v>
      </c>
      <c r="C9" s="370">
        <f t="shared" si="1"/>
        <v>6485</v>
      </c>
      <c r="D9" s="370">
        <f t="shared" si="2"/>
        <v>3415</v>
      </c>
      <c r="E9" s="370">
        <f t="shared" si="3"/>
        <v>3070</v>
      </c>
      <c r="F9" s="371">
        <v>3860</v>
      </c>
      <c r="G9" s="370">
        <f t="shared" si="4"/>
        <v>6421</v>
      </c>
      <c r="H9" s="372">
        <v>3389</v>
      </c>
      <c r="I9" s="372">
        <v>3032</v>
      </c>
      <c r="J9" s="370">
        <f t="shared" si="5"/>
        <v>64</v>
      </c>
      <c r="K9" s="370">
        <v>26</v>
      </c>
      <c r="L9" s="373">
        <v>38</v>
      </c>
    </row>
    <row r="10" spans="1:12" ht="18.75" customHeight="1" x14ac:dyDescent="0.2">
      <c r="A10" s="190" t="s">
        <v>72</v>
      </c>
      <c r="B10" s="369">
        <v>4024</v>
      </c>
      <c r="C10" s="370">
        <f t="shared" si="1"/>
        <v>9156</v>
      </c>
      <c r="D10" s="370">
        <f t="shared" si="2"/>
        <v>4627</v>
      </c>
      <c r="E10" s="370">
        <f t="shared" si="3"/>
        <v>4529</v>
      </c>
      <c r="F10" s="371">
        <v>4024</v>
      </c>
      <c r="G10" s="370">
        <f t="shared" si="4"/>
        <v>9119</v>
      </c>
      <c r="H10" s="372">
        <v>4616</v>
      </c>
      <c r="I10" s="372">
        <v>4503</v>
      </c>
      <c r="J10" s="370">
        <f t="shared" si="5"/>
        <v>37</v>
      </c>
      <c r="K10" s="370">
        <v>11</v>
      </c>
      <c r="L10" s="373">
        <v>26</v>
      </c>
    </row>
    <row r="11" spans="1:12" ht="18.75" customHeight="1" x14ac:dyDescent="0.2">
      <c r="A11" s="190" t="s">
        <v>69</v>
      </c>
      <c r="B11" s="369">
        <v>3438</v>
      </c>
      <c r="C11" s="370">
        <f t="shared" si="1"/>
        <v>6711</v>
      </c>
      <c r="D11" s="370">
        <f t="shared" si="2"/>
        <v>3373</v>
      </c>
      <c r="E11" s="370">
        <f t="shared" si="3"/>
        <v>3338</v>
      </c>
      <c r="F11" s="371">
        <v>3438</v>
      </c>
      <c r="G11" s="370">
        <f t="shared" si="4"/>
        <v>6645</v>
      </c>
      <c r="H11" s="372">
        <v>3349</v>
      </c>
      <c r="I11" s="372">
        <v>3296</v>
      </c>
      <c r="J11" s="370">
        <f t="shared" si="5"/>
        <v>66</v>
      </c>
      <c r="K11" s="370">
        <v>24</v>
      </c>
      <c r="L11" s="373">
        <v>42</v>
      </c>
    </row>
    <row r="12" spans="1:12" ht="18.75" customHeight="1" x14ac:dyDescent="0.2">
      <c r="A12" s="190" t="s">
        <v>79</v>
      </c>
      <c r="B12" s="369">
        <v>4386</v>
      </c>
      <c r="C12" s="370">
        <f t="shared" si="1"/>
        <v>10648</v>
      </c>
      <c r="D12" s="370">
        <f t="shared" si="2"/>
        <v>5153</v>
      </c>
      <c r="E12" s="370">
        <f t="shared" si="3"/>
        <v>5495</v>
      </c>
      <c r="F12" s="371">
        <v>4386</v>
      </c>
      <c r="G12" s="370">
        <f t="shared" si="4"/>
        <v>10598</v>
      </c>
      <c r="H12" s="372">
        <v>5128</v>
      </c>
      <c r="I12" s="372">
        <v>5470</v>
      </c>
      <c r="J12" s="370">
        <f t="shared" si="5"/>
        <v>50</v>
      </c>
      <c r="K12" s="370">
        <v>25</v>
      </c>
      <c r="L12" s="373">
        <v>25</v>
      </c>
    </row>
    <row r="13" spans="1:12" ht="18.75" customHeight="1" x14ac:dyDescent="0.2">
      <c r="A13" s="190" t="s">
        <v>70</v>
      </c>
      <c r="B13" s="369">
        <v>2285</v>
      </c>
      <c r="C13" s="370">
        <f t="shared" si="1"/>
        <v>4880</v>
      </c>
      <c r="D13" s="370">
        <f t="shared" si="2"/>
        <v>2459</v>
      </c>
      <c r="E13" s="370">
        <f t="shared" si="3"/>
        <v>2421</v>
      </c>
      <c r="F13" s="371">
        <v>2285</v>
      </c>
      <c r="G13" s="370">
        <f t="shared" si="4"/>
        <v>4724</v>
      </c>
      <c r="H13" s="372">
        <v>2376</v>
      </c>
      <c r="I13" s="372">
        <v>2348</v>
      </c>
      <c r="J13" s="370">
        <f t="shared" si="5"/>
        <v>156</v>
      </c>
      <c r="K13" s="370">
        <v>83</v>
      </c>
      <c r="L13" s="373">
        <v>73</v>
      </c>
    </row>
    <row r="14" spans="1:12" ht="18.75" customHeight="1" x14ac:dyDescent="0.2">
      <c r="A14" s="190" t="s">
        <v>68</v>
      </c>
      <c r="B14" s="369">
        <v>2555</v>
      </c>
      <c r="C14" s="370">
        <f t="shared" si="1"/>
        <v>5482</v>
      </c>
      <c r="D14" s="370">
        <f t="shared" si="2"/>
        <v>2796</v>
      </c>
      <c r="E14" s="370">
        <f t="shared" si="3"/>
        <v>2686</v>
      </c>
      <c r="F14" s="371">
        <v>2555</v>
      </c>
      <c r="G14" s="370">
        <f t="shared" si="4"/>
        <v>5397</v>
      </c>
      <c r="H14" s="372">
        <v>2741</v>
      </c>
      <c r="I14" s="372">
        <v>2656</v>
      </c>
      <c r="J14" s="370">
        <f t="shared" si="5"/>
        <v>85</v>
      </c>
      <c r="K14" s="370">
        <v>55</v>
      </c>
      <c r="L14" s="373">
        <v>30</v>
      </c>
    </row>
    <row r="15" spans="1:12" ht="18.75" customHeight="1" x14ac:dyDescent="0.2">
      <c r="A15" s="190" t="s">
        <v>75</v>
      </c>
      <c r="B15" s="369">
        <v>2158</v>
      </c>
      <c r="C15" s="370">
        <f t="shared" si="1"/>
        <v>3782</v>
      </c>
      <c r="D15" s="370">
        <f t="shared" si="2"/>
        <v>1897</v>
      </c>
      <c r="E15" s="370">
        <f t="shared" si="3"/>
        <v>1885</v>
      </c>
      <c r="F15" s="371">
        <v>2158</v>
      </c>
      <c r="G15" s="370">
        <f t="shared" si="4"/>
        <v>3367</v>
      </c>
      <c r="H15" s="372">
        <v>1709</v>
      </c>
      <c r="I15" s="372">
        <v>1658</v>
      </c>
      <c r="J15" s="370">
        <f t="shared" si="5"/>
        <v>415</v>
      </c>
      <c r="K15" s="370">
        <v>188</v>
      </c>
      <c r="L15" s="373">
        <v>227</v>
      </c>
    </row>
    <row r="16" spans="1:12" ht="18.75" customHeight="1" x14ac:dyDescent="0.2">
      <c r="A16" s="190" t="s">
        <v>71</v>
      </c>
      <c r="B16" s="369">
        <v>4609</v>
      </c>
      <c r="C16" s="370">
        <f t="shared" si="1"/>
        <v>10001</v>
      </c>
      <c r="D16" s="370">
        <f t="shared" si="2"/>
        <v>4856</v>
      </c>
      <c r="E16" s="370">
        <f t="shared" si="3"/>
        <v>5145</v>
      </c>
      <c r="F16" s="371">
        <v>4609</v>
      </c>
      <c r="G16" s="370">
        <f t="shared" si="4"/>
        <v>9949</v>
      </c>
      <c r="H16" s="372">
        <v>4831</v>
      </c>
      <c r="I16" s="372">
        <v>5118</v>
      </c>
      <c r="J16" s="370">
        <f t="shared" si="5"/>
        <v>52</v>
      </c>
      <c r="K16" s="370">
        <v>25</v>
      </c>
      <c r="L16" s="373">
        <v>27</v>
      </c>
    </row>
    <row r="17" spans="1:12" ht="18.75" customHeight="1" x14ac:dyDescent="0.2">
      <c r="A17" s="190" t="s">
        <v>78</v>
      </c>
      <c r="B17" s="369">
        <v>5190</v>
      </c>
      <c r="C17" s="370">
        <f t="shared" si="1"/>
        <v>13036</v>
      </c>
      <c r="D17" s="370">
        <f t="shared" si="2"/>
        <v>6263</v>
      </c>
      <c r="E17" s="370">
        <f t="shared" si="3"/>
        <v>6773</v>
      </c>
      <c r="F17" s="371">
        <v>5190</v>
      </c>
      <c r="G17" s="370">
        <f t="shared" si="4"/>
        <v>12894</v>
      </c>
      <c r="H17" s="372">
        <v>6164</v>
      </c>
      <c r="I17" s="372">
        <v>6730</v>
      </c>
      <c r="J17" s="370">
        <f t="shared" si="5"/>
        <v>142</v>
      </c>
      <c r="K17" s="370">
        <v>99</v>
      </c>
      <c r="L17" s="373">
        <v>43</v>
      </c>
    </row>
    <row r="18" spans="1:12" ht="18.75" customHeight="1" x14ac:dyDescent="0.2">
      <c r="A18" s="190" t="s">
        <v>73</v>
      </c>
      <c r="B18" s="369">
        <v>3156</v>
      </c>
      <c r="C18" s="370">
        <f t="shared" si="1"/>
        <v>7521</v>
      </c>
      <c r="D18" s="370">
        <f t="shared" si="2"/>
        <v>3712</v>
      </c>
      <c r="E18" s="370">
        <f t="shared" si="3"/>
        <v>3809</v>
      </c>
      <c r="F18" s="371">
        <v>3156</v>
      </c>
      <c r="G18" s="370">
        <f t="shared" si="4"/>
        <v>7445</v>
      </c>
      <c r="H18" s="372">
        <v>3663</v>
      </c>
      <c r="I18" s="372">
        <v>3782</v>
      </c>
      <c r="J18" s="370">
        <f t="shared" si="5"/>
        <v>76</v>
      </c>
      <c r="K18" s="370">
        <v>49</v>
      </c>
      <c r="L18" s="373">
        <v>27</v>
      </c>
    </row>
    <row r="19" spans="1:12" ht="18.75" customHeight="1" x14ac:dyDescent="0.2">
      <c r="A19" s="7" t="s">
        <v>77</v>
      </c>
      <c r="B19" s="374">
        <v>4386</v>
      </c>
      <c r="C19" s="375">
        <f t="shared" si="1"/>
        <v>10225</v>
      </c>
      <c r="D19" s="375">
        <f t="shared" si="2"/>
        <v>5119</v>
      </c>
      <c r="E19" s="375">
        <f t="shared" si="3"/>
        <v>5106</v>
      </c>
      <c r="F19" s="376">
        <v>4386</v>
      </c>
      <c r="G19" s="375">
        <f t="shared" si="4"/>
        <v>10178</v>
      </c>
      <c r="H19" s="377">
        <v>5094</v>
      </c>
      <c r="I19" s="377">
        <v>5084</v>
      </c>
      <c r="J19" s="375">
        <f t="shared" si="5"/>
        <v>47</v>
      </c>
      <c r="K19" s="375">
        <v>25</v>
      </c>
      <c r="L19" s="378">
        <v>22</v>
      </c>
    </row>
    <row r="21" spans="1:12" ht="20.25" x14ac:dyDescent="0.2">
      <c r="A21" s="697" t="s">
        <v>305</v>
      </c>
      <c r="B21" s="697"/>
      <c r="C21" s="697"/>
      <c r="D21" s="697"/>
      <c r="E21" s="310"/>
      <c r="F21" s="309"/>
      <c r="G21" s="309"/>
      <c r="H21" s="309"/>
      <c r="I21" s="309"/>
      <c r="J21" s="309"/>
      <c r="K21" s="309"/>
      <c r="L21" s="309"/>
    </row>
    <row r="22" spans="1:12" ht="15.75" x14ac:dyDescent="0.2">
      <c r="A22" s="210"/>
      <c r="B22" s="621" t="s">
        <v>325</v>
      </c>
      <c r="C22" s="619"/>
      <c r="D22" s="619"/>
      <c r="E22" s="620"/>
      <c r="F22" s="621" t="s">
        <v>328</v>
      </c>
      <c r="G22" s="619"/>
      <c r="H22" s="619"/>
      <c r="I22" s="620"/>
      <c r="J22" s="621" t="s">
        <v>171</v>
      </c>
      <c r="K22" s="619"/>
      <c r="L22" s="620"/>
    </row>
    <row r="23" spans="1:12" ht="15.75" x14ac:dyDescent="0.2">
      <c r="A23" s="4" t="s">
        <v>20</v>
      </c>
      <c r="B23" s="628" t="s">
        <v>21</v>
      </c>
      <c r="C23" s="362" t="s">
        <v>170</v>
      </c>
      <c r="D23" s="363"/>
      <c r="E23" s="365"/>
      <c r="F23" s="628" t="s">
        <v>49</v>
      </c>
      <c r="G23" s="362" t="s">
        <v>65</v>
      </c>
      <c r="H23" s="363"/>
      <c r="I23" s="365"/>
      <c r="J23" s="621" t="s">
        <v>114</v>
      </c>
      <c r="K23" s="619"/>
      <c r="L23" s="620"/>
    </row>
    <row r="24" spans="1:12" ht="15.75" x14ac:dyDescent="0.2">
      <c r="A24" s="7"/>
      <c r="B24" s="629"/>
      <c r="C24" s="51" t="s">
        <v>11</v>
      </c>
      <c r="D24" s="51" t="s">
        <v>9</v>
      </c>
      <c r="E24" s="51" t="s">
        <v>10</v>
      </c>
      <c r="F24" s="629"/>
      <c r="G24" s="51" t="s">
        <v>11</v>
      </c>
      <c r="H24" s="51" t="s">
        <v>9</v>
      </c>
      <c r="I24" s="51" t="s">
        <v>10</v>
      </c>
      <c r="J24" s="51" t="s">
        <v>11</v>
      </c>
      <c r="K24" s="51" t="s">
        <v>9</v>
      </c>
      <c r="L24" s="51" t="s">
        <v>10</v>
      </c>
    </row>
    <row r="25" spans="1:12" ht="17.25" customHeight="1" x14ac:dyDescent="0.2">
      <c r="A25" s="108" t="s">
        <v>248</v>
      </c>
      <c r="B25" s="379">
        <v>124663</v>
      </c>
      <c r="C25" s="266">
        <v>308591</v>
      </c>
      <c r="D25" s="266">
        <v>151709</v>
      </c>
      <c r="E25" s="266">
        <v>156882</v>
      </c>
      <c r="F25" s="266">
        <v>124663</v>
      </c>
      <c r="G25" s="266">
        <v>306957</v>
      </c>
      <c r="H25" s="266">
        <v>150977</v>
      </c>
      <c r="I25" s="266">
        <v>155980</v>
      </c>
      <c r="J25" s="266">
        <v>1634</v>
      </c>
      <c r="K25" s="266">
        <v>732</v>
      </c>
      <c r="L25" s="380">
        <v>902</v>
      </c>
    </row>
    <row r="26" spans="1:12" ht="17.25" customHeight="1" x14ac:dyDescent="0.2">
      <c r="A26" s="4" t="s">
        <v>132</v>
      </c>
      <c r="B26" s="381">
        <v>2315</v>
      </c>
      <c r="C26" s="270">
        <v>4514</v>
      </c>
      <c r="D26" s="270">
        <v>2221</v>
      </c>
      <c r="E26" s="270">
        <v>2293</v>
      </c>
      <c r="F26" s="271">
        <v>2315</v>
      </c>
      <c r="G26" s="270">
        <v>4473</v>
      </c>
      <c r="H26" s="271">
        <v>2211</v>
      </c>
      <c r="I26" s="271">
        <v>2262</v>
      </c>
      <c r="J26" s="270">
        <v>41</v>
      </c>
      <c r="K26" s="270">
        <v>10</v>
      </c>
      <c r="L26" s="382">
        <v>31</v>
      </c>
    </row>
    <row r="27" spans="1:12" ht="17.25" customHeight="1" x14ac:dyDescent="0.2">
      <c r="A27" s="4" t="s">
        <v>127</v>
      </c>
      <c r="B27" s="381">
        <v>2158</v>
      </c>
      <c r="C27" s="270">
        <v>4994</v>
      </c>
      <c r="D27" s="270">
        <v>2485</v>
      </c>
      <c r="E27" s="270">
        <v>2509</v>
      </c>
      <c r="F27" s="271">
        <v>2158</v>
      </c>
      <c r="G27" s="270">
        <v>4965</v>
      </c>
      <c r="H27" s="271">
        <v>2476</v>
      </c>
      <c r="I27" s="271">
        <v>2489</v>
      </c>
      <c r="J27" s="270">
        <v>29</v>
      </c>
      <c r="K27" s="270">
        <v>9</v>
      </c>
      <c r="L27" s="382">
        <v>20</v>
      </c>
    </row>
    <row r="28" spans="1:12" ht="17.25" customHeight="1" x14ac:dyDescent="0.2">
      <c r="A28" s="4" t="s">
        <v>125</v>
      </c>
      <c r="B28" s="381">
        <v>4484</v>
      </c>
      <c r="C28" s="270">
        <v>8552</v>
      </c>
      <c r="D28" s="270">
        <v>4285</v>
      </c>
      <c r="E28" s="270">
        <v>4267</v>
      </c>
      <c r="F28" s="271">
        <v>4484</v>
      </c>
      <c r="G28" s="270">
        <v>8487</v>
      </c>
      <c r="H28" s="271">
        <v>4260</v>
      </c>
      <c r="I28" s="271">
        <v>4227</v>
      </c>
      <c r="J28" s="270">
        <v>65</v>
      </c>
      <c r="K28" s="270">
        <v>25</v>
      </c>
      <c r="L28" s="382">
        <v>40</v>
      </c>
    </row>
    <row r="29" spans="1:12" ht="17.25" customHeight="1" x14ac:dyDescent="0.2">
      <c r="A29" s="4" t="s">
        <v>124</v>
      </c>
      <c r="B29" s="381">
        <v>2867</v>
      </c>
      <c r="C29" s="270">
        <v>5513</v>
      </c>
      <c r="D29" s="270">
        <v>2814</v>
      </c>
      <c r="E29" s="270">
        <v>2699</v>
      </c>
      <c r="F29" s="271">
        <v>2867</v>
      </c>
      <c r="G29" s="270">
        <v>5476</v>
      </c>
      <c r="H29" s="271">
        <v>2800</v>
      </c>
      <c r="I29" s="271">
        <v>2676</v>
      </c>
      <c r="J29" s="270">
        <v>37</v>
      </c>
      <c r="K29" s="270">
        <v>14</v>
      </c>
      <c r="L29" s="382">
        <v>23</v>
      </c>
    </row>
    <row r="30" spans="1:12" ht="17.25" customHeight="1" x14ac:dyDescent="0.2">
      <c r="A30" s="4" t="s">
        <v>135</v>
      </c>
      <c r="B30" s="381">
        <v>4397</v>
      </c>
      <c r="C30" s="270">
        <v>9520</v>
      </c>
      <c r="D30" s="270">
        <v>4826</v>
      </c>
      <c r="E30" s="270">
        <v>4694</v>
      </c>
      <c r="F30" s="271">
        <v>4397</v>
      </c>
      <c r="G30" s="270">
        <v>9470</v>
      </c>
      <c r="H30" s="271">
        <v>4806</v>
      </c>
      <c r="I30" s="271">
        <v>4664</v>
      </c>
      <c r="J30" s="270">
        <v>50</v>
      </c>
      <c r="K30" s="270">
        <v>20</v>
      </c>
      <c r="L30" s="382">
        <v>30</v>
      </c>
    </row>
    <row r="31" spans="1:12" ht="17.25" customHeight="1" x14ac:dyDescent="0.2">
      <c r="A31" s="4" t="s">
        <v>133</v>
      </c>
      <c r="B31" s="381">
        <v>4528</v>
      </c>
      <c r="C31" s="270">
        <v>11517</v>
      </c>
      <c r="D31" s="270">
        <v>5871</v>
      </c>
      <c r="E31" s="270">
        <v>5646</v>
      </c>
      <c r="F31" s="271">
        <v>4528</v>
      </c>
      <c r="G31" s="270">
        <v>11405</v>
      </c>
      <c r="H31" s="271">
        <v>5807</v>
      </c>
      <c r="I31" s="271">
        <v>5598</v>
      </c>
      <c r="J31" s="270">
        <v>112</v>
      </c>
      <c r="K31" s="270">
        <v>64</v>
      </c>
      <c r="L31" s="382">
        <v>48</v>
      </c>
    </row>
    <row r="32" spans="1:12" ht="17.25" customHeight="1" x14ac:dyDescent="0.2">
      <c r="A32" s="4" t="s">
        <v>130</v>
      </c>
      <c r="B32" s="381">
        <v>12346</v>
      </c>
      <c r="C32" s="270">
        <v>31454</v>
      </c>
      <c r="D32" s="270">
        <v>15193</v>
      </c>
      <c r="E32" s="270">
        <v>16261</v>
      </c>
      <c r="F32" s="271">
        <v>12346</v>
      </c>
      <c r="G32" s="270">
        <v>31270</v>
      </c>
      <c r="H32" s="271">
        <v>15109</v>
      </c>
      <c r="I32" s="271">
        <v>16161</v>
      </c>
      <c r="J32" s="270">
        <v>184</v>
      </c>
      <c r="K32" s="270">
        <v>84</v>
      </c>
      <c r="L32" s="382">
        <v>100</v>
      </c>
    </row>
    <row r="33" spans="1:12" ht="17.25" customHeight="1" x14ac:dyDescent="0.2">
      <c r="A33" s="4" t="s">
        <v>123</v>
      </c>
      <c r="B33" s="381">
        <v>10303</v>
      </c>
      <c r="C33" s="270">
        <v>23514</v>
      </c>
      <c r="D33" s="270">
        <v>11737</v>
      </c>
      <c r="E33" s="270">
        <v>11777</v>
      </c>
      <c r="F33" s="271">
        <v>10303</v>
      </c>
      <c r="G33" s="270">
        <v>23375</v>
      </c>
      <c r="H33" s="271">
        <v>11679</v>
      </c>
      <c r="I33" s="271">
        <v>11696</v>
      </c>
      <c r="J33" s="270">
        <v>139</v>
      </c>
      <c r="K33" s="270">
        <v>58</v>
      </c>
      <c r="L33" s="382">
        <v>81</v>
      </c>
    </row>
    <row r="34" spans="1:12" ht="17.25" customHeight="1" x14ac:dyDescent="0.2">
      <c r="A34" s="4" t="s">
        <v>122</v>
      </c>
      <c r="B34" s="381">
        <v>12235</v>
      </c>
      <c r="C34" s="270">
        <v>25739</v>
      </c>
      <c r="D34" s="270">
        <v>12626</v>
      </c>
      <c r="E34" s="270">
        <v>13113</v>
      </c>
      <c r="F34" s="271">
        <v>12235</v>
      </c>
      <c r="G34" s="270">
        <v>25566</v>
      </c>
      <c r="H34" s="271">
        <v>12548</v>
      </c>
      <c r="I34" s="271">
        <v>13018</v>
      </c>
      <c r="J34" s="270">
        <v>173</v>
      </c>
      <c r="K34" s="270">
        <v>78</v>
      </c>
      <c r="L34" s="382">
        <v>95</v>
      </c>
    </row>
    <row r="35" spans="1:12" ht="17.25" customHeight="1" x14ac:dyDescent="0.2">
      <c r="A35" s="4" t="s">
        <v>121</v>
      </c>
      <c r="B35" s="381">
        <v>7495</v>
      </c>
      <c r="C35" s="270">
        <v>16006</v>
      </c>
      <c r="D35" s="270">
        <v>7716</v>
      </c>
      <c r="E35" s="270">
        <v>8290</v>
      </c>
      <c r="F35" s="271">
        <v>7495</v>
      </c>
      <c r="G35" s="270">
        <v>15916</v>
      </c>
      <c r="H35" s="271">
        <v>7689</v>
      </c>
      <c r="I35" s="271">
        <v>8227</v>
      </c>
      <c r="J35" s="270">
        <v>90</v>
      </c>
      <c r="K35" s="270">
        <v>27</v>
      </c>
      <c r="L35" s="382">
        <v>63</v>
      </c>
    </row>
    <row r="36" spans="1:12" ht="17.25" customHeight="1" x14ac:dyDescent="0.2">
      <c r="A36" s="4" t="s">
        <v>118</v>
      </c>
      <c r="B36" s="381">
        <v>7862</v>
      </c>
      <c r="C36" s="270">
        <v>21745</v>
      </c>
      <c r="D36" s="270">
        <v>10881</v>
      </c>
      <c r="E36" s="270">
        <v>10864</v>
      </c>
      <c r="F36" s="271">
        <v>7862</v>
      </c>
      <c r="G36" s="270">
        <v>21699</v>
      </c>
      <c r="H36" s="271">
        <v>10869</v>
      </c>
      <c r="I36" s="271">
        <v>10830</v>
      </c>
      <c r="J36" s="270">
        <v>46</v>
      </c>
      <c r="K36" s="270">
        <v>12</v>
      </c>
      <c r="L36" s="383">
        <v>34</v>
      </c>
    </row>
    <row r="37" spans="1:12" ht="17.25" customHeight="1" x14ac:dyDescent="0.2">
      <c r="A37" s="4" t="s">
        <v>136</v>
      </c>
      <c r="B37" s="381">
        <v>4490</v>
      </c>
      <c r="C37" s="270">
        <v>11295</v>
      </c>
      <c r="D37" s="270">
        <v>5544</v>
      </c>
      <c r="E37" s="270">
        <v>5751</v>
      </c>
      <c r="F37" s="271">
        <v>4490</v>
      </c>
      <c r="G37" s="270">
        <v>11264</v>
      </c>
      <c r="H37" s="271">
        <v>5535</v>
      </c>
      <c r="I37" s="271">
        <v>5729</v>
      </c>
      <c r="J37" s="270">
        <v>31</v>
      </c>
      <c r="K37" s="270">
        <v>9</v>
      </c>
      <c r="L37" s="383">
        <v>22</v>
      </c>
    </row>
    <row r="38" spans="1:12" ht="17.25" customHeight="1" x14ac:dyDescent="0.2">
      <c r="A38" s="4" t="s">
        <v>137</v>
      </c>
      <c r="B38" s="381">
        <v>6693</v>
      </c>
      <c r="C38" s="270">
        <v>17784</v>
      </c>
      <c r="D38" s="270">
        <v>8668</v>
      </c>
      <c r="E38" s="270">
        <v>9116</v>
      </c>
      <c r="F38" s="271">
        <v>6693</v>
      </c>
      <c r="G38" s="270">
        <v>17743</v>
      </c>
      <c r="H38" s="271">
        <v>8656</v>
      </c>
      <c r="I38" s="271">
        <v>9087</v>
      </c>
      <c r="J38" s="270">
        <v>41</v>
      </c>
      <c r="K38" s="270">
        <v>12</v>
      </c>
      <c r="L38" s="382">
        <v>29</v>
      </c>
    </row>
    <row r="39" spans="1:12" ht="17.25" customHeight="1" x14ac:dyDescent="0.2">
      <c r="A39" s="4" t="s">
        <v>134</v>
      </c>
      <c r="B39" s="381">
        <v>2493</v>
      </c>
      <c r="C39" s="270">
        <v>5599</v>
      </c>
      <c r="D39" s="270">
        <v>2949</v>
      </c>
      <c r="E39" s="270">
        <v>2650</v>
      </c>
      <c r="F39" s="271">
        <v>2493</v>
      </c>
      <c r="G39" s="270">
        <v>5507</v>
      </c>
      <c r="H39" s="271">
        <v>2882</v>
      </c>
      <c r="I39" s="271">
        <v>2625</v>
      </c>
      <c r="J39" s="270">
        <v>92</v>
      </c>
      <c r="K39" s="270">
        <v>67</v>
      </c>
      <c r="L39" s="382">
        <v>25</v>
      </c>
    </row>
    <row r="40" spans="1:12" ht="17.25" customHeight="1" x14ac:dyDescent="0.2">
      <c r="A40" s="4" t="s">
        <v>120</v>
      </c>
      <c r="B40" s="381">
        <v>8722</v>
      </c>
      <c r="C40" s="270">
        <v>22609</v>
      </c>
      <c r="D40" s="270">
        <v>10817</v>
      </c>
      <c r="E40" s="270">
        <v>11792</v>
      </c>
      <c r="F40" s="271">
        <v>8722</v>
      </c>
      <c r="G40" s="270">
        <v>22504</v>
      </c>
      <c r="H40" s="271">
        <v>10784</v>
      </c>
      <c r="I40" s="271">
        <v>11720</v>
      </c>
      <c r="J40" s="270">
        <v>105</v>
      </c>
      <c r="K40" s="270">
        <v>33</v>
      </c>
      <c r="L40" s="382">
        <v>72</v>
      </c>
    </row>
    <row r="41" spans="1:12" ht="17.25" customHeight="1" x14ac:dyDescent="0.2">
      <c r="A41" s="4" t="s">
        <v>119</v>
      </c>
      <c r="B41" s="381">
        <v>10312</v>
      </c>
      <c r="C41" s="270">
        <v>30606</v>
      </c>
      <c r="D41" s="270">
        <v>15028</v>
      </c>
      <c r="E41" s="270">
        <v>15578</v>
      </c>
      <c r="F41" s="271">
        <v>10312</v>
      </c>
      <c r="G41" s="270">
        <v>30538</v>
      </c>
      <c r="H41" s="271">
        <v>15002</v>
      </c>
      <c r="I41" s="271">
        <v>15536</v>
      </c>
      <c r="J41" s="270">
        <v>68</v>
      </c>
      <c r="K41" s="270">
        <v>26</v>
      </c>
      <c r="L41" s="382">
        <v>42</v>
      </c>
    </row>
    <row r="42" spans="1:12" ht="17.25" customHeight="1" x14ac:dyDescent="0.2">
      <c r="A42" s="4" t="s">
        <v>129</v>
      </c>
      <c r="B42" s="381">
        <v>14636</v>
      </c>
      <c r="C42" s="270">
        <v>40033</v>
      </c>
      <c r="D42" s="270">
        <v>19643</v>
      </c>
      <c r="E42" s="270">
        <v>20390</v>
      </c>
      <c r="F42" s="271">
        <v>14636</v>
      </c>
      <c r="G42" s="270">
        <v>39827</v>
      </c>
      <c r="H42" s="271">
        <v>19546</v>
      </c>
      <c r="I42" s="271">
        <v>20281</v>
      </c>
      <c r="J42" s="270">
        <v>206</v>
      </c>
      <c r="K42" s="270">
        <v>97</v>
      </c>
      <c r="L42" s="382">
        <v>109</v>
      </c>
    </row>
    <row r="43" spans="1:12" ht="17.25" customHeight="1" x14ac:dyDescent="0.2">
      <c r="A43" s="7" t="s">
        <v>128</v>
      </c>
      <c r="B43" s="384">
        <v>6327</v>
      </c>
      <c r="C43" s="277">
        <v>17597</v>
      </c>
      <c r="D43" s="277">
        <v>8405</v>
      </c>
      <c r="E43" s="277">
        <v>9192</v>
      </c>
      <c r="F43" s="278">
        <v>6327</v>
      </c>
      <c r="G43" s="277">
        <v>17472</v>
      </c>
      <c r="H43" s="278">
        <v>8318</v>
      </c>
      <c r="I43" s="278">
        <v>9154</v>
      </c>
      <c r="J43" s="277">
        <v>125</v>
      </c>
      <c r="K43" s="277">
        <v>87</v>
      </c>
      <c r="L43" s="385">
        <v>38</v>
      </c>
    </row>
    <row r="45" spans="1:12" ht="20.25" x14ac:dyDescent="0.2">
      <c r="A45" s="697" t="s">
        <v>294</v>
      </c>
      <c r="B45" s="697"/>
      <c r="C45" s="697"/>
      <c r="D45" s="697"/>
    </row>
    <row r="46" spans="1:12" ht="15.75" x14ac:dyDescent="0.2">
      <c r="A46" s="58"/>
      <c r="B46" s="621" t="s">
        <v>322</v>
      </c>
      <c r="C46" s="619"/>
      <c r="D46" s="619"/>
      <c r="E46" s="620"/>
      <c r="F46" s="621" t="s">
        <v>326</v>
      </c>
      <c r="G46" s="707"/>
      <c r="H46" s="707"/>
      <c r="I46" s="708"/>
      <c r="J46" s="621" t="s">
        <v>176</v>
      </c>
      <c r="K46" s="619"/>
      <c r="L46" s="620"/>
    </row>
    <row r="47" spans="1:12" ht="15.75" x14ac:dyDescent="0.2">
      <c r="A47" s="12" t="s">
        <v>20</v>
      </c>
      <c r="B47" s="628" t="s">
        <v>21</v>
      </c>
      <c r="C47" s="362" t="s">
        <v>320</v>
      </c>
      <c r="D47" s="363"/>
      <c r="E47" s="365"/>
      <c r="F47" s="628" t="s">
        <v>49</v>
      </c>
      <c r="G47" s="362" t="s">
        <v>82</v>
      </c>
      <c r="H47" s="363"/>
      <c r="I47" s="365"/>
      <c r="J47" s="362" t="s">
        <v>82</v>
      </c>
      <c r="K47" s="363"/>
      <c r="L47" s="365"/>
    </row>
    <row r="48" spans="1:12" ht="15.75" x14ac:dyDescent="0.2">
      <c r="A48" s="59"/>
      <c r="B48" s="629"/>
      <c r="C48" s="51" t="s">
        <v>11</v>
      </c>
      <c r="D48" s="51" t="s">
        <v>9</v>
      </c>
      <c r="E48" s="51" t="s">
        <v>10</v>
      </c>
      <c r="F48" s="629"/>
      <c r="G48" s="51" t="s">
        <v>11</v>
      </c>
      <c r="H48" s="51" t="s">
        <v>9</v>
      </c>
      <c r="I48" s="51" t="s">
        <v>10</v>
      </c>
      <c r="J48" s="51" t="s">
        <v>11</v>
      </c>
      <c r="K48" s="51" t="s">
        <v>9</v>
      </c>
      <c r="L48" s="51" t="s">
        <v>10</v>
      </c>
    </row>
    <row r="49" spans="1:12" ht="21" customHeight="1" x14ac:dyDescent="0.2">
      <c r="A49" s="386" t="s">
        <v>248</v>
      </c>
      <c r="B49" s="387">
        <v>88605</v>
      </c>
      <c r="C49" s="387">
        <v>219855</v>
      </c>
      <c r="D49" s="387">
        <v>106111</v>
      </c>
      <c r="E49" s="387">
        <v>113744</v>
      </c>
      <c r="F49" s="388">
        <v>88605</v>
      </c>
      <c r="G49" s="387">
        <v>218454</v>
      </c>
      <c r="H49" s="387">
        <v>105580</v>
      </c>
      <c r="I49" s="387">
        <v>112874</v>
      </c>
      <c r="J49" s="387">
        <v>1401</v>
      </c>
      <c r="K49" s="387">
        <v>531</v>
      </c>
      <c r="L49" s="389">
        <v>870</v>
      </c>
    </row>
    <row r="50" spans="1:12" ht="21" customHeight="1" x14ac:dyDescent="0.2">
      <c r="A50" s="390" t="s">
        <v>59</v>
      </c>
      <c r="B50" s="391">
        <v>3391</v>
      </c>
      <c r="C50" s="392">
        <v>8070</v>
      </c>
      <c r="D50" s="392">
        <v>3763</v>
      </c>
      <c r="E50" s="392">
        <v>4307</v>
      </c>
      <c r="F50" s="393">
        <v>3391</v>
      </c>
      <c r="G50" s="392">
        <v>8027</v>
      </c>
      <c r="H50" s="393">
        <v>3750</v>
      </c>
      <c r="I50" s="393">
        <v>4277</v>
      </c>
      <c r="J50" s="392">
        <v>43</v>
      </c>
      <c r="K50" s="392">
        <v>13</v>
      </c>
      <c r="L50" s="394">
        <v>30</v>
      </c>
    </row>
    <row r="51" spans="1:12" ht="21" customHeight="1" x14ac:dyDescent="0.2">
      <c r="A51" s="390" t="s">
        <v>58</v>
      </c>
      <c r="B51" s="391">
        <v>3121</v>
      </c>
      <c r="C51" s="392">
        <v>7609</v>
      </c>
      <c r="D51" s="392">
        <v>3654</v>
      </c>
      <c r="E51" s="392">
        <v>3955</v>
      </c>
      <c r="F51" s="393">
        <v>3121</v>
      </c>
      <c r="G51" s="392">
        <v>7572</v>
      </c>
      <c r="H51" s="393">
        <v>3644</v>
      </c>
      <c r="I51" s="393">
        <v>3928</v>
      </c>
      <c r="J51" s="392">
        <v>37</v>
      </c>
      <c r="K51" s="392">
        <v>10</v>
      </c>
      <c r="L51" s="394">
        <v>27</v>
      </c>
    </row>
    <row r="52" spans="1:12" ht="21" customHeight="1" x14ac:dyDescent="0.2">
      <c r="A52" s="390" t="s">
        <v>57</v>
      </c>
      <c r="B52" s="391">
        <v>4285</v>
      </c>
      <c r="C52" s="392">
        <v>10350</v>
      </c>
      <c r="D52" s="392">
        <v>4915</v>
      </c>
      <c r="E52" s="392">
        <v>5435</v>
      </c>
      <c r="F52" s="393">
        <v>4285</v>
      </c>
      <c r="G52" s="392">
        <v>10310</v>
      </c>
      <c r="H52" s="393">
        <v>4904</v>
      </c>
      <c r="I52" s="393">
        <v>5406</v>
      </c>
      <c r="J52" s="392">
        <v>40</v>
      </c>
      <c r="K52" s="392">
        <v>11</v>
      </c>
      <c r="L52" s="394">
        <v>29</v>
      </c>
    </row>
    <row r="53" spans="1:12" ht="21" customHeight="1" x14ac:dyDescent="0.2">
      <c r="A53" s="390" t="s">
        <v>55</v>
      </c>
      <c r="B53" s="391">
        <v>6915</v>
      </c>
      <c r="C53" s="392">
        <v>16264</v>
      </c>
      <c r="D53" s="392">
        <v>7763</v>
      </c>
      <c r="E53" s="392">
        <v>8501</v>
      </c>
      <c r="F53" s="393">
        <v>6915</v>
      </c>
      <c r="G53" s="392">
        <v>16145</v>
      </c>
      <c r="H53" s="393">
        <v>7719</v>
      </c>
      <c r="I53" s="393">
        <v>8426</v>
      </c>
      <c r="J53" s="392">
        <v>119</v>
      </c>
      <c r="K53" s="392">
        <v>44</v>
      </c>
      <c r="L53" s="394">
        <v>75</v>
      </c>
    </row>
    <row r="54" spans="1:12" ht="21" customHeight="1" x14ac:dyDescent="0.2">
      <c r="A54" s="390" t="s">
        <v>54</v>
      </c>
      <c r="B54" s="391">
        <v>9717</v>
      </c>
      <c r="C54" s="392">
        <v>30372</v>
      </c>
      <c r="D54" s="392">
        <v>14265</v>
      </c>
      <c r="E54" s="392">
        <v>16107</v>
      </c>
      <c r="F54" s="393">
        <v>9717</v>
      </c>
      <c r="G54" s="392">
        <v>30277</v>
      </c>
      <c r="H54" s="393">
        <v>14226</v>
      </c>
      <c r="I54" s="393">
        <v>16051</v>
      </c>
      <c r="J54" s="392">
        <v>95</v>
      </c>
      <c r="K54" s="392">
        <v>39</v>
      </c>
      <c r="L54" s="394">
        <v>56</v>
      </c>
    </row>
    <row r="55" spans="1:12" ht="21" customHeight="1" x14ac:dyDescent="0.2">
      <c r="A55" s="390" t="s">
        <v>63</v>
      </c>
      <c r="B55" s="391">
        <v>3148</v>
      </c>
      <c r="C55" s="392">
        <v>5921</v>
      </c>
      <c r="D55" s="392">
        <v>3025</v>
      </c>
      <c r="E55" s="392">
        <v>2896</v>
      </c>
      <c r="F55" s="393">
        <v>3148</v>
      </c>
      <c r="G55" s="392">
        <v>5874</v>
      </c>
      <c r="H55" s="393">
        <v>3002</v>
      </c>
      <c r="I55" s="393">
        <v>2872</v>
      </c>
      <c r="J55" s="392">
        <v>47</v>
      </c>
      <c r="K55" s="392">
        <v>23</v>
      </c>
      <c r="L55" s="394">
        <v>24</v>
      </c>
    </row>
    <row r="56" spans="1:12" ht="21" customHeight="1" x14ac:dyDescent="0.2">
      <c r="A56" s="390" t="s">
        <v>56</v>
      </c>
      <c r="B56" s="391">
        <v>4976</v>
      </c>
      <c r="C56" s="392">
        <v>9729</v>
      </c>
      <c r="D56" s="392">
        <v>4992</v>
      </c>
      <c r="E56" s="392">
        <v>4737</v>
      </c>
      <c r="F56" s="393">
        <v>4976</v>
      </c>
      <c r="G56" s="392">
        <v>9666</v>
      </c>
      <c r="H56" s="393">
        <v>4966</v>
      </c>
      <c r="I56" s="393">
        <v>4700</v>
      </c>
      <c r="J56" s="392">
        <v>63</v>
      </c>
      <c r="K56" s="392">
        <v>26</v>
      </c>
      <c r="L56" s="394">
        <v>37</v>
      </c>
    </row>
    <row r="57" spans="1:12" ht="21" customHeight="1" x14ac:dyDescent="0.2">
      <c r="A57" s="390" t="s">
        <v>53</v>
      </c>
      <c r="B57" s="391">
        <v>4669</v>
      </c>
      <c r="C57" s="392">
        <v>9773</v>
      </c>
      <c r="D57" s="392">
        <v>5000</v>
      </c>
      <c r="E57" s="392">
        <v>4773</v>
      </c>
      <c r="F57" s="393">
        <v>4669</v>
      </c>
      <c r="G57" s="392">
        <v>9673</v>
      </c>
      <c r="H57" s="393">
        <v>4968</v>
      </c>
      <c r="I57" s="393">
        <v>4705</v>
      </c>
      <c r="J57" s="392">
        <v>100</v>
      </c>
      <c r="K57" s="392">
        <v>32</v>
      </c>
      <c r="L57" s="394">
        <v>68</v>
      </c>
    </row>
    <row r="58" spans="1:12" ht="21" customHeight="1" x14ac:dyDescent="0.2">
      <c r="A58" s="390" t="s">
        <v>52</v>
      </c>
      <c r="B58" s="391">
        <v>3453</v>
      </c>
      <c r="C58" s="392">
        <v>7219</v>
      </c>
      <c r="D58" s="392">
        <v>3631</v>
      </c>
      <c r="E58" s="392">
        <v>3588</v>
      </c>
      <c r="F58" s="393">
        <v>3453</v>
      </c>
      <c r="G58" s="392">
        <v>7183</v>
      </c>
      <c r="H58" s="393">
        <v>3619</v>
      </c>
      <c r="I58" s="393">
        <v>3564</v>
      </c>
      <c r="J58" s="392">
        <v>36</v>
      </c>
      <c r="K58" s="392">
        <v>12</v>
      </c>
      <c r="L58" s="394">
        <v>24</v>
      </c>
    </row>
    <row r="59" spans="1:12" ht="21" customHeight="1" x14ac:dyDescent="0.2">
      <c r="A59" s="390" t="s">
        <v>47</v>
      </c>
      <c r="B59" s="391">
        <v>5217</v>
      </c>
      <c r="C59" s="392">
        <v>13545</v>
      </c>
      <c r="D59" s="392">
        <v>6426</v>
      </c>
      <c r="E59" s="392">
        <v>7119</v>
      </c>
      <c r="F59" s="393">
        <v>5217</v>
      </c>
      <c r="G59" s="392">
        <v>13502</v>
      </c>
      <c r="H59" s="393">
        <v>6409</v>
      </c>
      <c r="I59" s="393">
        <v>7093</v>
      </c>
      <c r="J59" s="392">
        <v>43</v>
      </c>
      <c r="K59" s="392">
        <v>17</v>
      </c>
      <c r="L59" s="394">
        <v>26</v>
      </c>
    </row>
    <row r="60" spans="1:12" ht="21" customHeight="1" x14ac:dyDescent="0.2">
      <c r="A60" s="390" t="s">
        <v>48</v>
      </c>
      <c r="B60" s="391">
        <v>3092</v>
      </c>
      <c r="C60" s="392">
        <v>6482</v>
      </c>
      <c r="D60" s="392">
        <v>3228</v>
      </c>
      <c r="E60" s="392">
        <v>3254</v>
      </c>
      <c r="F60" s="393">
        <v>3092</v>
      </c>
      <c r="G60" s="392">
        <v>6434</v>
      </c>
      <c r="H60" s="393">
        <v>3213</v>
      </c>
      <c r="I60" s="393">
        <v>3221</v>
      </c>
      <c r="J60" s="392">
        <v>48</v>
      </c>
      <c r="K60" s="392">
        <v>15</v>
      </c>
      <c r="L60" s="394">
        <v>33</v>
      </c>
    </row>
    <row r="61" spans="1:12" ht="21" customHeight="1" x14ac:dyDescent="0.2">
      <c r="A61" s="390" t="s">
        <v>50</v>
      </c>
      <c r="B61" s="391">
        <v>7822</v>
      </c>
      <c r="C61" s="392">
        <v>19703</v>
      </c>
      <c r="D61" s="392">
        <v>9582</v>
      </c>
      <c r="E61" s="392">
        <v>10121</v>
      </c>
      <c r="F61" s="393">
        <v>7822</v>
      </c>
      <c r="G61" s="392">
        <v>19572</v>
      </c>
      <c r="H61" s="393">
        <v>9536</v>
      </c>
      <c r="I61" s="393">
        <v>10036</v>
      </c>
      <c r="J61" s="392">
        <v>131</v>
      </c>
      <c r="K61" s="392">
        <v>46</v>
      </c>
      <c r="L61" s="394">
        <v>85</v>
      </c>
    </row>
    <row r="62" spans="1:12" ht="21" customHeight="1" x14ac:dyDescent="0.2">
      <c r="A62" s="390" t="s">
        <v>51</v>
      </c>
      <c r="B62" s="391">
        <v>4057</v>
      </c>
      <c r="C62" s="392">
        <v>9310</v>
      </c>
      <c r="D62" s="392">
        <v>4602</v>
      </c>
      <c r="E62" s="392">
        <v>4708</v>
      </c>
      <c r="F62" s="393">
        <v>4057</v>
      </c>
      <c r="G62" s="392">
        <v>9275</v>
      </c>
      <c r="H62" s="393">
        <v>4592</v>
      </c>
      <c r="I62" s="393">
        <v>4683</v>
      </c>
      <c r="J62" s="392">
        <v>35</v>
      </c>
      <c r="K62" s="392">
        <v>10</v>
      </c>
      <c r="L62" s="394">
        <v>25</v>
      </c>
    </row>
    <row r="63" spans="1:12" ht="21" customHeight="1" x14ac:dyDescent="0.2">
      <c r="A63" s="390" t="s">
        <v>62</v>
      </c>
      <c r="B63" s="391">
        <v>17849</v>
      </c>
      <c r="C63" s="392">
        <v>48621</v>
      </c>
      <c r="D63" s="392">
        <v>23043</v>
      </c>
      <c r="E63" s="392">
        <v>25578</v>
      </c>
      <c r="F63" s="393">
        <v>17849</v>
      </c>
      <c r="G63" s="392">
        <v>48223</v>
      </c>
      <c r="H63" s="393">
        <v>22883</v>
      </c>
      <c r="I63" s="393">
        <v>25340</v>
      </c>
      <c r="J63" s="392">
        <v>398</v>
      </c>
      <c r="K63" s="392">
        <v>160</v>
      </c>
      <c r="L63" s="394">
        <v>238</v>
      </c>
    </row>
    <row r="64" spans="1:12" ht="21" customHeight="1" x14ac:dyDescent="0.2">
      <c r="A64" s="390" t="s">
        <v>61</v>
      </c>
      <c r="B64" s="391">
        <v>4031</v>
      </c>
      <c r="C64" s="392">
        <v>10754</v>
      </c>
      <c r="D64" s="392">
        <v>5249</v>
      </c>
      <c r="E64" s="392">
        <v>5505</v>
      </c>
      <c r="F64" s="393">
        <v>4031</v>
      </c>
      <c r="G64" s="392">
        <v>10655</v>
      </c>
      <c r="H64" s="393">
        <v>5205</v>
      </c>
      <c r="I64" s="393">
        <v>5450</v>
      </c>
      <c r="J64" s="392">
        <v>99</v>
      </c>
      <c r="K64" s="392">
        <v>44</v>
      </c>
      <c r="L64" s="394">
        <v>55</v>
      </c>
    </row>
    <row r="65" spans="1:12" ht="21" customHeight="1" x14ac:dyDescent="0.2">
      <c r="A65" s="395" t="s">
        <v>60</v>
      </c>
      <c r="B65" s="396">
        <v>2862</v>
      </c>
      <c r="C65" s="397">
        <v>6133</v>
      </c>
      <c r="D65" s="397">
        <v>2973</v>
      </c>
      <c r="E65" s="397">
        <v>3160</v>
      </c>
      <c r="F65" s="398">
        <v>2862</v>
      </c>
      <c r="G65" s="397">
        <v>6066</v>
      </c>
      <c r="H65" s="398">
        <v>2944</v>
      </c>
      <c r="I65" s="398">
        <v>3122</v>
      </c>
      <c r="J65" s="397">
        <v>67</v>
      </c>
      <c r="K65" s="397">
        <v>29</v>
      </c>
      <c r="L65" s="399">
        <v>38</v>
      </c>
    </row>
    <row r="67" spans="1:12" ht="22.5" customHeight="1" x14ac:dyDescent="0.2">
      <c r="A67" s="697" t="s">
        <v>112</v>
      </c>
      <c r="B67" s="697"/>
      <c r="C67" s="697"/>
      <c r="D67" s="697"/>
    </row>
    <row r="68" spans="1:12" ht="17.25" customHeight="1" x14ac:dyDescent="0.2">
      <c r="A68" s="58"/>
      <c r="B68" s="619" t="s">
        <v>317</v>
      </c>
      <c r="C68" s="619"/>
      <c r="D68" s="619"/>
      <c r="E68" s="620"/>
      <c r="F68" s="621" t="s">
        <v>327</v>
      </c>
      <c r="G68" s="619"/>
      <c r="H68" s="619"/>
      <c r="I68" s="620"/>
      <c r="J68" s="621" t="s">
        <v>171</v>
      </c>
      <c r="K68" s="619"/>
      <c r="L68" s="620"/>
    </row>
    <row r="69" spans="1:12" ht="17.25" customHeight="1" x14ac:dyDescent="0.2">
      <c r="A69" s="12" t="s">
        <v>46</v>
      </c>
      <c r="B69" s="623" t="s">
        <v>193</v>
      </c>
      <c r="C69" s="621" t="s">
        <v>319</v>
      </c>
      <c r="D69" s="619"/>
      <c r="E69" s="620"/>
      <c r="F69" s="628" t="s">
        <v>165</v>
      </c>
      <c r="G69" s="621" t="s">
        <v>170</v>
      </c>
      <c r="H69" s="619"/>
      <c r="I69" s="620"/>
      <c r="J69" s="621" t="s">
        <v>114</v>
      </c>
      <c r="K69" s="619"/>
      <c r="L69" s="620"/>
    </row>
    <row r="70" spans="1:12" ht="17.25" customHeight="1" x14ac:dyDescent="0.2">
      <c r="A70" s="59"/>
      <c r="B70" s="624"/>
      <c r="C70" s="51" t="s">
        <v>11</v>
      </c>
      <c r="D70" s="51" t="s">
        <v>9</v>
      </c>
      <c r="E70" s="51" t="s">
        <v>10</v>
      </c>
      <c r="F70" s="629"/>
      <c r="G70" s="51" t="s">
        <v>11</v>
      </c>
      <c r="H70" s="51" t="s">
        <v>9</v>
      </c>
      <c r="I70" s="51" t="s">
        <v>10</v>
      </c>
      <c r="J70" s="51" t="s">
        <v>11</v>
      </c>
      <c r="K70" s="51" t="s">
        <v>9</v>
      </c>
      <c r="L70" s="51" t="s">
        <v>10</v>
      </c>
    </row>
    <row r="71" spans="1:12" ht="17.25" customHeight="1" x14ac:dyDescent="0.2">
      <c r="A71" s="43" t="s">
        <v>248</v>
      </c>
      <c r="B71" s="349">
        <v>180682</v>
      </c>
      <c r="C71" s="349">
        <v>443532</v>
      </c>
      <c r="D71" s="349">
        <v>220172</v>
      </c>
      <c r="E71" s="349">
        <v>223360</v>
      </c>
      <c r="F71" s="349">
        <v>180682</v>
      </c>
      <c r="G71" s="349">
        <v>438780</v>
      </c>
      <c r="H71" s="349">
        <v>217966</v>
      </c>
      <c r="I71" s="349">
        <v>220814</v>
      </c>
      <c r="J71" s="349">
        <v>4752</v>
      </c>
      <c r="K71" s="349">
        <v>2206</v>
      </c>
      <c r="L71" s="400">
        <v>2546</v>
      </c>
    </row>
    <row r="72" spans="1:12" ht="17.25" customHeight="1" x14ac:dyDescent="0.2">
      <c r="A72" s="12" t="s">
        <v>97</v>
      </c>
      <c r="B72" s="350">
        <v>2131</v>
      </c>
      <c r="C72" s="350">
        <v>3879</v>
      </c>
      <c r="D72" s="350">
        <v>2091</v>
      </c>
      <c r="E72" s="350">
        <v>1788</v>
      </c>
      <c r="F72" s="350">
        <v>2131</v>
      </c>
      <c r="G72" s="350">
        <v>3849</v>
      </c>
      <c r="H72" s="350">
        <v>2077</v>
      </c>
      <c r="I72" s="350">
        <v>1772</v>
      </c>
      <c r="J72" s="350">
        <v>30</v>
      </c>
      <c r="K72" s="350">
        <v>14</v>
      </c>
      <c r="L72" s="401">
        <v>16</v>
      </c>
    </row>
    <row r="73" spans="1:12" ht="17.25" customHeight="1" x14ac:dyDescent="0.2">
      <c r="A73" s="12" t="s">
        <v>96</v>
      </c>
      <c r="B73" s="350">
        <v>4008</v>
      </c>
      <c r="C73" s="350">
        <v>8312</v>
      </c>
      <c r="D73" s="350">
        <v>4218</v>
      </c>
      <c r="E73" s="350">
        <v>4094</v>
      </c>
      <c r="F73" s="350">
        <v>4008</v>
      </c>
      <c r="G73" s="350">
        <v>8240</v>
      </c>
      <c r="H73" s="350">
        <v>4193</v>
      </c>
      <c r="I73" s="350">
        <v>4047</v>
      </c>
      <c r="J73" s="350">
        <v>72</v>
      </c>
      <c r="K73" s="350">
        <v>25</v>
      </c>
      <c r="L73" s="401">
        <v>47</v>
      </c>
    </row>
    <row r="74" spans="1:12" ht="17.25" customHeight="1" x14ac:dyDescent="0.2">
      <c r="A74" s="12" t="s">
        <v>95</v>
      </c>
      <c r="B74" s="350">
        <v>3012</v>
      </c>
      <c r="C74" s="350">
        <v>5800</v>
      </c>
      <c r="D74" s="350">
        <v>3009</v>
      </c>
      <c r="E74" s="350">
        <v>2791</v>
      </c>
      <c r="F74" s="350">
        <v>3012</v>
      </c>
      <c r="G74" s="350">
        <v>5770</v>
      </c>
      <c r="H74" s="350">
        <v>2997</v>
      </c>
      <c r="I74" s="350">
        <v>2773</v>
      </c>
      <c r="J74" s="350">
        <v>30</v>
      </c>
      <c r="K74" s="350">
        <v>12</v>
      </c>
      <c r="L74" s="401">
        <v>18</v>
      </c>
    </row>
    <row r="75" spans="1:12" ht="17.25" customHeight="1" x14ac:dyDescent="0.2">
      <c r="A75" s="12" t="s">
        <v>110</v>
      </c>
      <c r="B75" s="350">
        <v>2207</v>
      </c>
      <c r="C75" s="350">
        <v>3786</v>
      </c>
      <c r="D75" s="350">
        <v>2007</v>
      </c>
      <c r="E75" s="350">
        <v>1779</v>
      </c>
      <c r="F75" s="350">
        <v>2207</v>
      </c>
      <c r="G75" s="350">
        <v>3768</v>
      </c>
      <c r="H75" s="350">
        <v>1999</v>
      </c>
      <c r="I75" s="350">
        <v>1769</v>
      </c>
      <c r="J75" s="350">
        <v>18</v>
      </c>
      <c r="K75" s="350">
        <v>8</v>
      </c>
      <c r="L75" s="401">
        <v>10</v>
      </c>
    </row>
    <row r="76" spans="1:12" ht="17.25" customHeight="1" x14ac:dyDescent="0.2">
      <c r="A76" s="12" t="s">
        <v>109</v>
      </c>
      <c r="B76" s="350">
        <v>4101</v>
      </c>
      <c r="C76" s="350">
        <v>9304</v>
      </c>
      <c r="D76" s="350">
        <v>4612</v>
      </c>
      <c r="E76" s="350">
        <v>4692</v>
      </c>
      <c r="F76" s="350">
        <v>4101</v>
      </c>
      <c r="G76" s="350">
        <v>9245</v>
      </c>
      <c r="H76" s="350">
        <v>4594</v>
      </c>
      <c r="I76" s="350">
        <v>4651</v>
      </c>
      <c r="J76" s="350">
        <v>59</v>
      </c>
      <c r="K76" s="350">
        <v>18</v>
      </c>
      <c r="L76" s="401">
        <v>41</v>
      </c>
    </row>
    <row r="77" spans="1:12" ht="17.25" customHeight="1" x14ac:dyDescent="0.2">
      <c r="A77" s="12" t="s">
        <v>108</v>
      </c>
      <c r="B77" s="350">
        <v>5941</v>
      </c>
      <c r="C77" s="350">
        <v>11243</v>
      </c>
      <c r="D77" s="350">
        <v>5884</v>
      </c>
      <c r="E77" s="350">
        <v>5359</v>
      </c>
      <c r="F77" s="350">
        <v>5941</v>
      </c>
      <c r="G77" s="350">
        <v>11152</v>
      </c>
      <c r="H77" s="350">
        <v>5857</v>
      </c>
      <c r="I77" s="350">
        <v>5295</v>
      </c>
      <c r="J77" s="350">
        <v>91</v>
      </c>
      <c r="K77" s="350">
        <v>27</v>
      </c>
      <c r="L77" s="401">
        <v>64</v>
      </c>
    </row>
    <row r="78" spans="1:12" ht="17.25" customHeight="1" x14ac:dyDescent="0.2">
      <c r="A78" s="12" t="s">
        <v>107</v>
      </c>
      <c r="B78" s="350">
        <v>15636</v>
      </c>
      <c r="C78" s="350">
        <v>40556</v>
      </c>
      <c r="D78" s="350">
        <v>20224</v>
      </c>
      <c r="E78" s="350">
        <v>20332</v>
      </c>
      <c r="F78" s="350">
        <v>15636</v>
      </c>
      <c r="G78" s="350">
        <v>38938</v>
      </c>
      <c r="H78" s="350">
        <v>19404</v>
      </c>
      <c r="I78" s="350">
        <v>19534</v>
      </c>
      <c r="J78" s="350">
        <v>1618</v>
      </c>
      <c r="K78" s="350">
        <v>820</v>
      </c>
      <c r="L78" s="401">
        <v>798</v>
      </c>
    </row>
    <row r="79" spans="1:12" ht="17.25" customHeight="1" x14ac:dyDescent="0.2">
      <c r="A79" s="12" t="s">
        <v>94</v>
      </c>
      <c r="B79" s="350">
        <v>7329</v>
      </c>
      <c r="C79" s="350">
        <v>20788</v>
      </c>
      <c r="D79" s="350">
        <v>10046</v>
      </c>
      <c r="E79" s="350">
        <v>10742</v>
      </c>
      <c r="F79" s="350">
        <v>7329</v>
      </c>
      <c r="G79" s="350">
        <v>20714</v>
      </c>
      <c r="H79" s="350">
        <v>10016</v>
      </c>
      <c r="I79" s="350">
        <v>10698</v>
      </c>
      <c r="J79" s="350">
        <v>74</v>
      </c>
      <c r="K79" s="350">
        <v>30</v>
      </c>
      <c r="L79" s="401">
        <v>44</v>
      </c>
    </row>
    <row r="80" spans="1:12" ht="17.25" customHeight="1" x14ac:dyDescent="0.2">
      <c r="A80" s="12" t="s">
        <v>93</v>
      </c>
      <c r="B80" s="350">
        <v>5991</v>
      </c>
      <c r="C80" s="350">
        <v>13594</v>
      </c>
      <c r="D80" s="350">
        <v>6885</v>
      </c>
      <c r="E80" s="350">
        <v>6709</v>
      </c>
      <c r="F80" s="350">
        <v>5991</v>
      </c>
      <c r="G80" s="350">
        <v>13498</v>
      </c>
      <c r="H80" s="350">
        <v>6844</v>
      </c>
      <c r="I80" s="350">
        <v>6654</v>
      </c>
      <c r="J80" s="350">
        <v>96</v>
      </c>
      <c r="K80" s="350">
        <v>41</v>
      </c>
      <c r="L80" s="401">
        <v>55</v>
      </c>
    </row>
    <row r="81" spans="1:12" ht="17.25" customHeight="1" x14ac:dyDescent="0.2">
      <c r="A81" s="12" t="s">
        <v>92</v>
      </c>
      <c r="B81" s="350">
        <v>6357</v>
      </c>
      <c r="C81" s="350">
        <v>16830</v>
      </c>
      <c r="D81" s="350">
        <v>8135</v>
      </c>
      <c r="E81" s="350">
        <v>8695</v>
      </c>
      <c r="F81" s="350">
        <v>6357</v>
      </c>
      <c r="G81" s="350">
        <v>16779</v>
      </c>
      <c r="H81" s="350">
        <v>8127</v>
      </c>
      <c r="I81" s="350">
        <v>8652</v>
      </c>
      <c r="J81" s="350">
        <v>51</v>
      </c>
      <c r="K81" s="350">
        <v>8</v>
      </c>
      <c r="L81" s="401">
        <v>43</v>
      </c>
    </row>
    <row r="82" spans="1:12" ht="17.25" customHeight="1" x14ac:dyDescent="0.2">
      <c r="A82" s="12" t="s">
        <v>106</v>
      </c>
      <c r="B82" s="350">
        <v>8063</v>
      </c>
      <c r="C82" s="350">
        <v>21282</v>
      </c>
      <c r="D82" s="350">
        <v>10525</v>
      </c>
      <c r="E82" s="350">
        <v>10757</v>
      </c>
      <c r="F82" s="350">
        <v>8063</v>
      </c>
      <c r="G82" s="350">
        <v>21171</v>
      </c>
      <c r="H82" s="350">
        <v>10482</v>
      </c>
      <c r="I82" s="350">
        <v>10689</v>
      </c>
      <c r="J82" s="350">
        <v>111</v>
      </c>
      <c r="K82" s="350">
        <v>43</v>
      </c>
      <c r="L82" s="401">
        <v>68</v>
      </c>
    </row>
    <row r="83" spans="1:12" ht="17.25" customHeight="1" x14ac:dyDescent="0.2">
      <c r="A83" s="12" t="s">
        <v>29</v>
      </c>
      <c r="B83" s="350">
        <v>6502</v>
      </c>
      <c r="C83" s="350">
        <v>13008</v>
      </c>
      <c r="D83" s="350">
        <v>6383</v>
      </c>
      <c r="E83" s="350">
        <v>6625</v>
      </c>
      <c r="F83" s="350">
        <v>6502</v>
      </c>
      <c r="G83" s="350">
        <v>12939</v>
      </c>
      <c r="H83" s="350">
        <v>6363</v>
      </c>
      <c r="I83" s="350">
        <v>6576</v>
      </c>
      <c r="J83" s="350">
        <v>69</v>
      </c>
      <c r="K83" s="350">
        <v>20</v>
      </c>
      <c r="L83" s="401">
        <v>49</v>
      </c>
    </row>
    <row r="84" spans="1:12" ht="17.25" customHeight="1" x14ac:dyDescent="0.2">
      <c r="A84" s="12" t="s">
        <v>105</v>
      </c>
      <c r="B84" s="350">
        <v>2868</v>
      </c>
      <c r="C84" s="350">
        <v>6385</v>
      </c>
      <c r="D84" s="350">
        <v>3178</v>
      </c>
      <c r="E84" s="350">
        <v>3207</v>
      </c>
      <c r="F84" s="350">
        <v>2868</v>
      </c>
      <c r="G84" s="350">
        <v>6358</v>
      </c>
      <c r="H84" s="350">
        <v>3171</v>
      </c>
      <c r="I84" s="350">
        <v>3187</v>
      </c>
      <c r="J84" s="350">
        <v>27</v>
      </c>
      <c r="K84" s="350">
        <v>7</v>
      </c>
      <c r="L84" s="401">
        <v>20</v>
      </c>
    </row>
    <row r="85" spans="1:12" ht="17.25" customHeight="1" x14ac:dyDescent="0.2">
      <c r="A85" s="12" t="s">
        <v>104</v>
      </c>
      <c r="B85" s="350">
        <v>6974</v>
      </c>
      <c r="C85" s="350">
        <v>15606</v>
      </c>
      <c r="D85" s="350">
        <v>7700</v>
      </c>
      <c r="E85" s="350">
        <v>7906</v>
      </c>
      <c r="F85" s="350">
        <v>6974</v>
      </c>
      <c r="G85" s="350">
        <v>15524</v>
      </c>
      <c r="H85" s="350">
        <v>7684</v>
      </c>
      <c r="I85" s="350">
        <v>7840</v>
      </c>
      <c r="J85" s="350">
        <v>82</v>
      </c>
      <c r="K85" s="350">
        <v>16</v>
      </c>
      <c r="L85" s="401">
        <v>66</v>
      </c>
    </row>
    <row r="86" spans="1:12" ht="17.25" customHeight="1" x14ac:dyDescent="0.2">
      <c r="A86" s="12" t="s">
        <v>91</v>
      </c>
      <c r="B86" s="350">
        <v>6459</v>
      </c>
      <c r="C86" s="350">
        <v>17712</v>
      </c>
      <c r="D86" s="350">
        <v>8614</v>
      </c>
      <c r="E86" s="350">
        <v>9098</v>
      </c>
      <c r="F86" s="350">
        <v>6459</v>
      </c>
      <c r="G86" s="350">
        <v>17672</v>
      </c>
      <c r="H86" s="350">
        <v>8604</v>
      </c>
      <c r="I86" s="350">
        <v>9068</v>
      </c>
      <c r="J86" s="350">
        <v>40</v>
      </c>
      <c r="K86" s="350">
        <v>10</v>
      </c>
      <c r="L86" s="401">
        <v>30</v>
      </c>
    </row>
    <row r="87" spans="1:12" ht="17.25" customHeight="1" x14ac:dyDescent="0.2">
      <c r="A87" s="12" t="s">
        <v>90</v>
      </c>
      <c r="B87" s="350">
        <v>7023</v>
      </c>
      <c r="C87" s="350">
        <v>17610</v>
      </c>
      <c r="D87" s="350">
        <v>8399</v>
      </c>
      <c r="E87" s="350">
        <v>9211</v>
      </c>
      <c r="F87" s="350">
        <v>7023</v>
      </c>
      <c r="G87" s="350">
        <v>17478</v>
      </c>
      <c r="H87" s="350">
        <v>8343</v>
      </c>
      <c r="I87" s="350">
        <v>9135</v>
      </c>
      <c r="J87" s="350">
        <v>132</v>
      </c>
      <c r="K87" s="350">
        <v>56</v>
      </c>
      <c r="L87" s="401">
        <v>76</v>
      </c>
    </row>
    <row r="88" spans="1:12" ht="17.25" customHeight="1" x14ac:dyDescent="0.2">
      <c r="A88" s="12" t="s">
        <v>86</v>
      </c>
      <c r="B88" s="350">
        <v>3855</v>
      </c>
      <c r="C88" s="350">
        <v>8566</v>
      </c>
      <c r="D88" s="350">
        <v>4236</v>
      </c>
      <c r="E88" s="350">
        <v>4330</v>
      </c>
      <c r="F88" s="350">
        <v>3855</v>
      </c>
      <c r="G88" s="350">
        <v>8494</v>
      </c>
      <c r="H88" s="350">
        <v>4207</v>
      </c>
      <c r="I88" s="350">
        <v>4287</v>
      </c>
      <c r="J88" s="350">
        <v>72</v>
      </c>
      <c r="K88" s="350">
        <v>29</v>
      </c>
      <c r="L88" s="401">
        <v>43</v>
      </c>
    </row>
    <row r="89" spans="1:12" ht="17.25" customHeight="1" x14ac:dyDescent="0.2">
      <c r="A89" s="12" t="s">
        <v>85</v>
      </c>
      <c r="B89" s="350">
        <v>7420</v>
      </c>
      <c r="C89" s="350">
        <v>17961</v>
      </c>
      <c r="D89" s="350">
        <v>8868</v>
      </c>
      <c r="E89" s="350">
        <v>9093</v>
      </c>
      <c r="F89" s="350">
        <v>7420</v>
      </c>
      <c r="G89" s="350">
        <v>17850</v>
      </c>
      <c r="H89" s="350">
        <v>8827</v>
      </c>
      <c r="I89" s="350">
        <v>9023</v>
      </c>
      <c r="J89" s="350">
        <v>111</v>
      </c>
      <c r="K89" s="350">
        <v>41</v>
      </c>
      <c r="L89" s="401">
        <v>70</v>
      </c>
    </row>
    <row r="90" spans="1:12" ht="17.25" customHeight="1" x14ac:dyDescent="0.2">
      <c r="A90" s="12" t="s">
        <v>89</v>
      </c>
      <c r="B90" s="350">
        <v>7755</v>
      </c>
      <c r="C90" s="350">
        <v>15328</v>
      </c>
      <c r="D90" s="350">
        <v>7344</v>
      </c>
      <c r="E90" s="350">
        <v>7984</v>
      </c>
      <c r="F90" s="350">
        <v>7755</v>
      </c>
      <c r="G90" s="350">
        <v>15261</v>
      </c>
      <c r="H90" s="350">
        <v>7326</v>
      </c>
      <c r="I90" s="350">
        <v>7935</v>
      </c>
      <c r="J90" s="350">
        <v>67</v>
      </c>
      <c r="K90" s="350">
        <v>18</v>
      </c>
      <c r="L90" s="401">
        <v>49</v>
      </c>
    </row>
    <row r="91" spans="1:12" ht="17.25" customHeight="1" x14ac:dyDescent="0.2">
      <c r="A91" s="12" t="s">
        <v>101</v>
      </c>
      <c r="B91" s="350">
        <v>5394</v>
      </c>
      <c r="C91" s="350">
        <v>13947</v>
      </c>
      <c r="D91" s="350">
        <v>7147</v>
      </c>
      <c r="E91" s="350">
        <v>6800</v>
      </c>
      <c r="F91" s="350">
        <v>5394</v>
      </c>
      <c r="G91" s="350">
        <v>13862</v>
      </c>
      <c r="H91" s="350">
        <v>7116</v>
      </c>
      <c r="I91" s="350">
        <v>6746</v>
      </c>
      <c r="J91" s="350">
        <v>85</v>
      </c>
      <c r="K91" s="350">
        <v>31</v>
      </c>
      <c r="L91" s="401">
        <v>54</v>
      </c>
    </row>
    <row r="92" spans="1:12" ht="17.25" customHeight="1" x14ac:dyDescent="0.2">
      <c r="A92" s="12" t="s">
        <v>99</v>
      </c>
      <c r="B92" s="350">
        <v>11192</v>
      </c>
      <c r="C92" s="350">
        <v>32439</v>
      </c>
      <c r="D92" s="350">
        <v>15886</v>
      </c>
      <c r="E92" s="350">
        <v>16553</v>
      </c>
      <c r="F92" s="350">
        <v>11192</v>
      </c>
      <c r="G92" s="350">
        <v>32340</v>
      </c>
      <c r="H92" s="350">
        <v>15864</v>
      </c>
      <c r="I92" s="350">
        <v>16476</v>
      </c>
      <c r="J92" s="350">
        <v>99</v>
      </c>
      <c r="K92" s="350">
        <v>22</v>
      </c>
      <c r="L92" s="401">
        <v>77</v>
      </c>
    </row>
    <row r="93" spans="1:12" ht="17.25" customHeight="1" x14ac:dyDescent="0.2">
      <c r="A93" s="12" t="s">
        <v>103</v>
      </c>
      <c r="B93" s="350">
        <v>5303</v>
      </c>
      <c r="C93" s="350">
        <v>15004</v>
      </c>
      <c r="D93" s="350">
        <v>7365</v>
      </c>
      <c r="E93" s="350">
        <v>7639</v>
      </c>
      <c r="F93" s="350">
        <v>5303</v>
      </c>
      <c r="G93" s="350">
        <v>14968</v>
      </c>
      <c r="H93" s="350">
        <v>7357</v>
      </c>
      <c r="I93" s="350">
        <v>7611</v>
      </c>
      <c r="J93" s="350">
        <v>36</v>
      </c>
      <c r="K93" s="350">
        <v>8</v>
      </c>
      <c r="L93" s="401">
        <v>28</v>
      </c>
    </row>
    <row r="94" spans="1:12" ht="17.25" customHeight="1" x14ac:dyDescent="0.2">
      <c r="A94" s="12" t="s">
        <v>88</v>
      </c>
      <c r="B94" s="350">
        <v>5391</v>
      </c>
      <c r="C94" s="350">
        <v>12730</v>
      </c>
      <c r="D94" s="350">
        <v>6484</v>
      </c>
      <c r="E94" s="350">
        <v>6246</v>
      </c>
      <c r="F94" s="350">
        <v>5391</v>
      </c>
      <c r="G94" s="350">
        <v>12420</v>
      </c>
      <c r="H94" s="350">
        <v>6341</v>
      </c>
      <c r="I94" s="350">
        <v>6079</v>
      </c>
      <c r="J94" s="350">
        <v>310</v>
      </c>
      <c r="K94" s="350">
        <v>143</v>
      </c>
      <c r="L94" s="401">
        <v>167</v>
      </c>
    </row>
    <row r="95" spans="1:12" ht="17.25" customHeight="1" x14ac:dyDescent="0.2">
      <c r="A95" s="12" t="s">
        <v>87</v>
      </c>
      <c r="B95" s="350">
        <v>6658</v>
      </c>
      <c r="C95" s="350">
        <v>13924</v>
      </c>
      <c r="D95" s="350">
        <v>6799</v>
      </c>
      <c r="E95" s="350">
        <v>7125</v>
      </c>
      <c r="F95" s="350">
        <v>6658</v>
      </c>
      <c r="G95" s="350">
        <v>13856</v>
      </c>
      <c r="H95" s="350">
        <v>6777</v>
      </c>
      <c r="I95" s="350">
        <v>7079</v>
      </c>
      <c r="J95" s="350">
        <v>68</v>
      </c>
      <c r="K95" s="350">
        <v>22</v>
      </c>
      <c r="L95" s="401">
        <v>46</v>
      </c>
    </row>
    <row r="96" spans="1:12" ht="17.25" customHeight="1" x14ac:dyDescent="0.2">
      <c r="A96" s="12" t="s">
        <v>102</v>
      </c>
      <c r="B96" s="350">
        <v>1356</v>
      </c>
      <c r="C96" s="350">
        <v>2771</v>
      </c>
      <c r="D96" s="350">
        <v>1423</v>
      </c>
      <c r="E96" s="350">
        <v>1348</v>
      </c>
      <c r="F96" s="350">
        <v>1356</v>
      </c>
      <c r="G96" s="350">
        <v>2745</v>
      </c>
      <c r="H96" s="350">
        <v>1419</v>
      </c>
      <c r="I96" s="350">
        <v>1326</v>
      </c>
      <c r="J96" s="350">
        <v>26</v>
      </c>
      <c r="K96" s="350">
        <v>4</v>
      </c>
      <c r="L96" s="401">
        <v>22</v>
      </c>
    </row>
    <row r="97" spans="1:12" ht="17.25" customHeight="1" x14ac:dyDescent="0.2">
      <c r="A97" s="12" t="s">
        <v>100</v>
      </c>
      <c r="B97" s="350">
        <v>17867</v>
      </c>
      <c r="C97" s="350">
        <v>48911</v>
      </c>
      <c r="D97" s="350">
        <v>24517</v>
      </c>
      <c r="E97" s="350">
        <v>24394</v>
      </c>
      <c r="F97" s="350">
        <v>17867</v>
      </c>
      <c r="G97" s="350">
        <v>48076</v>
      </c>
      <c r="H97" s="350">
        <v>24038</v>
      </c>
      <c r="I97" s="350">
        <v>24038</v>
      </c>
      <c r="J97" s="350">
        <v>835</v>
      </c>
      <c r="K97" s="350">
        <v>479</v>
      </c>
      <c r="L97" s="401">
        <v>356</v>
      </c>
    </row>
    <row r="98" spans="1:12" ht="17.25" customHeight="1" x14ac:dyDescent="0.2">
      <c r="A98" s="59" t="s">
        <v>98</v>
      </c>
      <c r="B98" s="351">
        <v>13889</v>
      </c>
      <c r="C98" s="351">
        <v>36256</v>
      </c>
      <c r="D98" s="351">
        <v>18193</v>
      </c>
      <c r="E98" s="351">
        <v>18063</v>
      </c>
      <c r="F98" s="351">
        <v>13889</v>
      </c>
      <c r="G98" s="351">
        <v>35813</v>
      </c>
      <c r="H98" s="351">
        <v>17939</v>
      </c>
      <c r="I98" s="351">
        <v>17874</v>
      </c>
      <c r="J98" s="351">
        <v>443</v>
      </c>
      <c r="K98" s="351">
        <v>254</v>
      </c>
      <c r="L98" s="402">
        <v>189</v>
      </c>
    </row>
    <row r="100" spans="1:12" ht="18" x14ac:dyDescent="0.2">
      <c r="A100" s="178" t="s">
        <v>5</v>
      </c>
      <c r="B100" s="178"/>
      <c r="C100" s="309"/>
      <c r="D100" s="309"/>
      <c r="E100" s="310"/>
      <c r="F100" s="309"/>
      <c r="G100" s="309"/>
      <c r="H100" s="309"/>
      <c r="I100" s="309"/>
      <c r="J100" s="309"/>
      <c r="K100" s="309"/>
      <c r="L100" s="309"/>
    </row>
    <row r="101" spans="1:12" ht="15.75" x14ac:dyDescent="0.2">
      <c r="A101" s="403"/>
      <c r="B101" s="701" t="s">
        <v>322</v>
      </c>
      <c r="C101" s="702"/>
      <c r="D101" s="702"/>
      <c r="E101" s="703"/>
      <c r="F101" s="701" t="s">
        <v>331</v>
      </c>
      <c r="G101" s="702"/>
      <c r="H101" s="702"/>
      <c r="I101" s="703"/>
      <c r="J101" s="701" t="s">
        <v>321</v>
      </c>
      <c r="K101" s="702"/>
      <c r="L101" s="703"/>
    </row>
    <row r="102" spans="1:12" ht="15.75" x14ac:dyDescent="0.2">
      <c r="A102" s="390" t="s">
        <v>20</v>
      </c>
      <c r="B102" s="704" t="s">
        <v>49</v>
      </c>
      <c r="C102" s="701" t="s">
        <v>170</v>
      </c>
      <c r="D102" s="702"/>
      <c r="E102" s="703"/>
      <c r="F102" s="704" t="s">
        <v>49</v>
      </c>
      <c r="G102" s="701" t="s">
        <v>65</v>
      </c>
      <c r="H102" s="702"/>
      <c r="I102" s="703"/>
      <c r="J102" s="701" t="s">
        <v>65</v>
      </c>
      <c r="K102" s="702"/>
      <c r="L102" s="703"/>
    </row>
    <row r="103" spans="1:12" ht="15.75" x14ac:dyDescent="0.2">
      <c r="A103" s="395"/>
      <c r="B103" s="705"/>
      <c r="C103" s="404" t="s">
        <v>11</v>
      </c>
      <c r="D103" s="404" t="s">
        <v>9</v>
      </c>
      <c r="E103" s="404" t="s">
        <v>10</v>
      </c>
      <c r="F103" s="706"/>
      <c r="G103" s="404" t="s">
        <v>11</v>
      </c>
      <c r="H103" s="404" t="s">
        <v>9</v>
      </c>
      <c r="I103" s="404" t="s">
        <v>10</v>
      </c>
      <c r="J103" s="404" t="s">
        <v>11</v>
      </c>
      <c r="K103" s="404" t="s">
        <v>9</v>
      </c>
      <c r="L103" s="404" t="s">
        <v>10</v>
      </c>
    </row>
    <row r="104" spans="1:12" ht="17.25" customHeight="1" x14ac:dyDescent="0.2">
      <c r="A104" s="405" t="s">
        <v>248</v>
      </c>
      <c r="B104" s="406">
        <v>153527</v>
      </c>
      <c r="C104" s="407">
        <v>416285</v>
      </c>
      <c r="D104" s="407">
        <v>210694</v>
      </c>
      <c r="E104" s="407">
        <v>205591</v>
      </c>
      <c r="F104" s="407">
        <v>153527</v>
      </c>
      <c r="G104" s="407">
        <v>404131</v>
      </c>
      <c r="H104" s="407">
        <v>203193</v>
      </c>
      <c r="I104" s="407">
        <v>200938</v>
      </c>
      <c r="J104" s="44">
        <v>12154</v>
      </c>
      <c r="K104" s="266">
        <v>7501</v>
      </c>
      <c r="L104" s="380">
        <v>4653</v>
      </c>
    </row>
    <row r="105" spans="1:12" ht="17.25" customHeight="1" x14ac:dyDescent="0.2">
      <c r="A105" s="390" t="s">
        <v>24</v>
      </c>
      <c r="B105" s="408">
        <v>4517</v>
      </c>
      <c r="C105" s="409">
        <v>11328</v>
      </c>
      <c r="D105" s="409">
        <v>5745</v>
      </c>
      <c r="E105" s="409">
        <v>5583</v>
      </c>
      <c r="F105" s="409">
        <v>4517</v>
      </c>
      <c r="G105" s="409">
        <v>11116</v>
      </c>
      <c r="H105" s="409">
        <v>5666</v>
      </c>
      <c r="I105" s="409">
        <v>5450</v>
      </c>
      <c r="J105" s="270">
        <v>212</v>
      </c>
      <c r="K105" s="270">
        <v>79</v>
      </c>
      <c r="L105" s="382">
        <v>133</v>
      </c>
    </row>
    <row r="106" spans="1:12" ht="17.25" customHeight="1" x14ac:dyDescent="0.2">
      <c r="A106" s="390" t="s">
        <v>22</v>
      </c>
      <c r="B106" s="408">
        <v>3031</v>
      </c>
      <c r="C106" s="409">
        <v>6389</v>
      </c>
      <c r="D106" s="409">
        <v>3189</v>
      </c>
      <c r="E106" s="409">
        <v>3200</v>
      </c>
      <c r="F106" s="409">
        <v>3031</v>
      </c>
      <c r="G106" s="409">
        <v>6265</v>
      </c>
      <c r="H106" s="409">
        <v>3141</v>
      </c>
      <c r="I106" s="409">
        <v>3124</v>
      </c>
      <c r="J106" s="270">
        <v>124</v>
      </c>
      <c r="K106" s="270">
        <v>48</v>
      </c>
      <c r="L106" s="382">
        <v>76</v>
      </c>
    </row>
    <row r="107" spans="1:12" ht="17.25" customHeight="1" x14ac:dyDescent="0.2">
      <c r="A107" s="390" t="s">
        <v>25</v>
      </c>
      <c r="B107" s="408">
        <v>6151</v>
      </c>
      <c r="C107" s="409">
        <v>15439</v>
      </c>
      <c r="D107" s="409">
        <v>7713</v>
      </c>
      <c r="E107" s="409">
        <v>7726</v>
      </c>
      <c r="F107" s="409">
        <v>6151</v>
      </c>
      <c r="G107" s="409">
        <v>15264</v>
      </c>
      <c r="H107" s="409">
        <v>7644</v>
      </c>
      <c r="I107" s="409">
        <v>7620</v>
      </c>
      <c r="J107" s="270">
        <v>175</v>
      </c>
      <c r="K107" s="270">
        <v>69</v>
      </c>
      <c r="L107" s="382">
        <v>106</v>
      </c>
    </row>
    <row r="108" spans="1:12" ht="17.25" customHeight="1" x14ac:dyDescent="0.2">
      <c r="A108" s="390" t="s">
        <v>26</v>
      </c>
      <c r="B108" s="408">
        <v>2044</v>
      </c>
      <c r="C108" s="409">
        <v>5062</v>
      </c>
      <c r="D108" s="409">
        <v>2535</v>
      </c>
      <c r="E108" s="409">
        <v>2527</v>
      </c>
      <c r="F108" s="409">
        <v>2044</v>
      </c>
      <c r="G108" s="409">
        <v>4992</v>
      </c>
      <c r="H108" s="409">
        <v>2504</v>
      </c>
      <c r="I108" s="409">
        <v>2488</v>
      </c>
      <c r="J108" s="270">
        <v>70</v>
      </c>
      <c r="K108" s="270">
        <v>31</v>
      </c>
      <c r="L108" s="382">
        <v>39</v>
      </c>
    </row>
    <row r="109" spans="1:12" ht="17.25" customHeight="1" x14ac:dyDescent="0.2">
      <c r="A109" s="390" t="s">
        <v>28</v>
      </c>
      <c r="B109" s="408">
        <v>13105</v>
      </c>
      <c r="C109" s="409">
        <v>34637</v>
      </c>
      <c r="D109" s="409">
        <v>17732</v>
      </c>
      <c r="E109" s="409">
        <v>16905</v>
      </c>
      <c r="F109" s="409">
        <v>13105</v>
      </c>
      <c r="G109" s="409">
        <v>33191</v>
      </c>
      <c r="H109" s="409">
        <v>16923</v>
      </c>
      <c r="I109" s="409">
        <v>16268</v>
      </c>
      <c r="J109" s="270">
        <v>1446</v>
      </c>
      <c r="K109" s="270">
        <v>809</v>
      </c>
      <c r="L109" s="382">
        <v>637</v>
      </c>
    </row>
    <row r="110" spans="1:12" ht="17.25" customHeight="1" x14ac:dyDescent="0.2">
      <c r="A110" s="390" t="s">
        <v>29</v>
      </c>
      <c r="B110" s="408">
        <v>11255</v>
      </c>
      <c r="C110" s="409">
        <v>24342</v>
      </c>
      <c r="D110" s="409">
        <v>12280</v>
      </c>
      <c r="E110" s="409">
        <v>12062</v>
      </c>
      <c r="F110" s="409">
        <v>11255</v>
      </c>
      <c r="G110" s="409">
        <v>23931</v>
      </c>
      <c r="H110" s="409">
        <v>12105</v>
      </c>
      <c r="I110" s="409">
        <v>11826</v>
      </c>
      <c r="J110" s="270">
        <v>411</v>
      </c>
      <c r="K110" s="270">
        <v>175</v>
      </c>
      <c r="L110" s="382">
        <v>236</v>
      </c>
    </row>
    <row r="111" spans="1:12" ht="17.25" customHeight="1" x14ac:dyDescent="0.2">
      <c r="A111" s="390" t="s">
        <v>27</v>
      </c>
      <c r="B111" s="408">
        <v>5172</v>
      </c>
      <c r="C111" s="409">
        <v>13884</v>
      </c>
      <c r="D111" s="409">
        <v>7125</v>
      </c>
      <c r="E111" s="409">
        <v>6759</v>
      </c>
      <c r="F111" s="409">
        <v>5172</v>
      </c>
      <c r="G111" s="409">
        <v>12756</v>
      </c>
      <c r="H111" s="409">
        <v>6515</v>
      </c>
      <c r="I111" s="409">
        <v>6241</v>
      </c>
      <c r="J111" s="270">
        <v>1128</v>
      </c>
      <c r="K111" s="270">
        <v>610</v>
      </c>
      <c r="L111" s="382">
        <v>518</v>
      </c>
    </row>
    <row r="112" spans="1:12" ht="17.25" customHeight="1" x14ac:dyDescent="0.2">
      <c r="A112" s="390" t="s">
        <v>30</v>
      </c>
      <c r="B112" s="408">
        <v>6879</v>
      </c>
      <c r="C112" s="409">
        <v>20881</v>
      </c>
      <c r="D112" s="409">
        <v>10683</v>
      </c>
      <c r="E112" s="409">
        <v>10198</v>
      </c>
      <c r="F112" s="409">
        <v>6879</v>
      </c>
      <c r="G112" s="409">
        <v>18104</v>
      </c>
      <c r="H112" s="409">
        <v>9286</v>
      </c>
      <c r="I112" s="409">
        <v>8818</v>
      </c>
      <c r="J112" s="270">
        <v>2777</v>
      </c>
      <c r="K112" s="270">
        <v>1397</v>
      </c>
      <c r="L112" s="382">
        <v>1380</v>
      </c>
    </row>
    <row r="113" spans="1:12" ht="17.25" customHeight="1" x14ac:dyDescent="0.2">
      <c r="A113" s="390" t="s">
        <v>31</v>
      </c>
      <c r="B113" s="408">
        <v>3088</v>
      </c>
      <c r="C113" s="409">
        <v>7506</v>
      </c>
      <c r="D113" s="409">
        <v>4073</v>
      </c>
      <c r="E113" s="409">
        <v>3433</v>
      </c>
      <c r="F113" s="409">
        <v>3088</v>
      </c>
      <c r="G113" s="409">
        <v>6932</v>
      </c>
      <c r="H113" s="409">
        <v>3676</v>
      </c>
      <c r="I113" s="409">
        <v>3256</v>
      </c>
      <c r="J113" s="270">
        <v>574</v>
      </c>
      <c r="K113" s="270">
        <v>397</v>
      </c>
      <c r="L113" s="382">
        <v>177</v>
      </c>
    </row>
    <row r="114" spans="1:12" ht="17.25" customHeight="1" x14ac:dyDescent="0.2">
      <c r="A114" s="390" t="s">
        <v>33</v>
      </c>
      <c r="B114" s="408">
        <v>7621</v>
      </c>
      <c r="C114" s="409">
        <v>23719</v>
      </c>
      <c r="D114" s="409">
        <v>11819</v>
      </c>
      <c r="E114" s="409">
        <v>11900</v>
      </c>
      <c r="F114" s="409">
        <v>7621</v>
      </c>
      <c r="G114" s="409">
        <v>23644</v>
      </c>
      <c r="H114" s="409">
        <v>11786</v>
      </c>
      <c r="I114" s="409">
        <v>11858</v>
      </c>
      <c r="J114" s="270">
        <v>75</v>
      </c>
      <c r="K114" s="270">
        <v>33</v>
      </c>
      <c r="L114" s="382">
        <v>42</v>
      </c>
    </row>
    <row r="115" spans="1:12" ht="17.25" customHeight="1" x14ac:dyDescent="0.2">
      <c r="A115" s="390" t="s">
        <v>32</v>
      </c>
      <c r="B115" s="408">
        <v>15618</v>
      </c>
      <c r="C115" s="409">
        <v>42648</v>
      </c>
      <c r="D115" s="409">
        <v>21360</v>
      </c>
      <c r="E115" s="409">
        <v>21288</v>
      </c>
      <c r="F115" s="409">
        <v>15618</v>
      </c>
      <c r="G115" s="409">
        <v>42070</v>
      </c>
      <c r="H115" s="409">
        <v>21082</v>
      </c>
      <c r="I115" s="409">
        <v>20988</v>
      </c>
      <c r="J115" s="270">
        <v>578</v>
      </c>
      <c r="K115" s="270">
        <v>278</v>
      </c>
      <c r="L115" s="382">
        <v>300</v>
      </c>
    </row>
    <row r="116" spans="1:12" ht="17.25" customHeight="1" x14ac:dyDescent="0.2">
      <c r="A116" s="390" t="s">
        <v>40</v>
      </c>
      <c r="B116" s="408">
        <v>8691</v>
      </c>
      <c r="C116" s="409">
        <v>23675</v>
      </c>
      <c r="D116" s="409">
        <v>12034</v>
      </c>
      <c r="E116" s="409">
        <v>11641</v>
      </c>
      <c r="F116" s="409">
        <v>8691</v>
      </c>
      <c r="G116" s="409">
        <v>23476</v>
      </c>
      <c r="H116" s="409">
        <v>11963</v>
      </c>
      <c r="I116" s="409">
        <v>11513</v>
      </c>
      <c r="J116" s="270">
        <v>199</v>
      </c>
      <c r="K116" s="270">
        <v>71</v>
      </c>
      <c r="L116" s="382">
        <v>128</v>
      </c>
    </row>
    <row r="117" spans="1:12" ht="17.25" customHeight="1" x14ac:dyDescent="0.2">
      <c r="A117" s="390" t="s">
        <v>34</v>
      </c>
      <c r="B117" s="408">
        <v>11721</v>
      </c>
      <c r="C117" s="409">
        <v>33048</v>
      </c>
      <c r="D117" s="409">
        <v>16228</v>
      </c>
      <c r="E117" s="409">
        <v>16820</v>
      </c>
      <c r="F117" s="409">
        <v>11721</v>
      </c>
      <c r="G117" s="409">
        <v>32786</v>
      </c>
      <c r="H117" s="409">
        <v>16139</v>
      </c>
      <c r="I117" s="409">
        <v>16647</v>
      </c>
      <c r="J117" s="270">
        <v>262</v>
      </c>
      <c r="K117" s="270">
        <v>89</v>
      </c>
      <c r="L117" s="382">
        <v>173</v>
      </c>
    </row>
    <row r="118" spans="1:12" ht="17.25" customHeight="1" x14ac:dyDescent="0.2">
      <c r="A118" s="390" t="s">
        <v>35</v>
      </c>
      <c r="B118" s="408">
        <v>12742</v>
      </c>
      <c r="C118" s="409">
        <v>35290</v>
      </c>
      <c r="D118" s="409">
        <v>17820</v>
      </c>
      <c r="E118" s="409">
        <v>17470</v>
      </c>
      <c r="F118" s="409">
        <v>12742</v>
      </c>
      <c r="G118" s="409">
        <v>35142</v>
      </c>
      <c r="H118" s="409">
        <v>17758</v>
      </c>
      <c r="I118" s="409">
        <v>17384</v>
      </c>
      <c r="J118" s="270">
        <v>148</v>
      </c>
      <c r="K118" s="270">
        <v>62</v>
      </c>
      <c r="L118" s="382">
        <v>86</v>
      </c>
    </row>
    <row r="119" spans="1:12" ht="17.25" customHeight="1" x14ac:dyDescent="0.2">
      <c r="A119" s="390" t="s">
        <v>36</v>
      </c>
      <c r="B119" s="408">
        <v>27202</v>
      </c>
      <c r="C119" s="409">
        <v>80719</v>
      </c>
      <c r="D119" s="409">
        <v>39721</v>
      </c>
      <c r="E119" s="409">
        <v>40998</v>
      </c>
      <c r="F119" s="409">
        <v>27202</v>
      </c>
      <c r="G119" s="409">
        <v>80252</v>
      </c>
      <c r="H119" s="409">
        <v>39507</v>
      </c>
      <c r="I119" s="409">
        <v>40745</v>
      </c>
      <c r="J119" s="270">
        <v>467</v>
      </c>
      <c r="K119" s="270">
        <v>214</v>
      </c>
      <c r="L119" s="382">
        <v>253</v>
      </c>
    </row>
    <row r="120" spans="1:12" ht="17.25" customHeight="1" x14ac:dyDescent="0.2">
      <c r="A120" s="390" t="s">
        <v>37</v>
      </c>
      <c r="B120" s="408">
        <v>7675</v>
      </c>
      <c r="C120" s="409">
        <v>23159</v>
      </c>
      <c r="D120" s="409">
        <v>12406</v>
      </c>
      <c r="E120" s="409">
        <v>10753</v>
      </c>
      <c r="F120" s="409">
        <v>7675</v>
      </c>
      <c r="G120" s="409">
        <v>21319</v>
      </c>
      <c r="H120" s="409">
        <v>10785</v>
      </c>
      <c r="I120" s="409">
        <v>10534</v>
      </c>
      <c r="J120" s="270">
        <v>1840</v>
      </c>
      <c r="K120" s="270">
        <v>1621</v>
      </c>
      <c r="L120" s="382">
        <v>219</v>
      </c>
    </row>
    <row r="121" spans="1:12" ht="17.25" customHeight="1" x14ac:dyDescent="0.2">
      <c r="A121" s="390" t="s">
        <v>38</v>
      </c>
      <c r="B121" s="408">
        <v>1248</v>
      </c>
      <c r="C121" s="409">
        <v>2319</v>
      </c>
      <c r="D121" s="409">
        <v>1223</v>
      </c>
      <c r="E121" s="409">
        <v>1096</v>
      </c>
      <c r="F121" s="409">
        <v>1248</v>
      </c>
      <c r="G121" s="409">
        <v>2233</v>
      </c>
      <c r="H121" s="409">
        <v>1157</v>
      </c>
      <c r="I121" s="409">
        <v>1076</v>
      </c>
      <c r="J121" s="270">
        <v>86</v>
      </c>
      <c r="K121" s="270">
        <v>66</v>
      </c>
      <c r="L121" s="382">
        <v>20</v>
      </c>
    </row>
    <row r="122" spans="1:12" ht="17.25" customHeight="1" x14ac:dyDescent="0.2">
      <c r="A122" s="390" t="s">
        <v>39</v>
      </c>
      <c r="B122" s="408">
        <v>1010</v>
      </c>
      <c r="C122" s="409">
        <v>2126</v>
      </c>
      <c r="D122" s="409">
        <v>1141</v>
      </c>
      <c r="E122" s="409">
        <v>985</v>
      </c>
      <c r="F122" s="409">
        <v>1010</v>
      </c>
      <c r="G122" s="409">
        <v>2037</v>
      </c>
      <c r="H122" s="409">
        <v>1061</v>
      </c>
      <c r="I122" s="409">
        <v>976</v>
      </c>
      <c r="J122" s="270">
        <v>89</v>
      </c>
      <c r="K122" s="270">
        <v>80</v>
      </c>
      <c r="L122" s="382">
        <v>9</v>
      </c>
    </row>
    <row r="123" spans="1:12" ht="17.25" customHeight="1" x14ac:dyDescent="0.2">
      <c r="A123" s="390" t="s">
        <v>41</v>
      </c>
      <c r="B123" s="408">
        <v>2288</v>
      </c>
      <c r="C123" s="409">
        <v>5512</v>
      </c>
      <c r="D123" s="409">
        <v>3559</v>
      </c>
      <c r="E123" s="409">
        <v>1953</v>
      </c>
      <c r="F123" s="409">
        <v>2288</v>
      </c>
      <c r="G123" s="409">
        <v>4088</v>
      </c>
      <c r="H123" s="409">
        <v>2238</v>
      </c>
      <c r="I123" s="409">
        <v>1850</v>
      </c>
      <c r="J123" s="270">
        <v>1424</v>
      </c>
      <c r="K123" s="270">
        <v>1321</v>
      </c>
      <c r="L123" s="382">
        <v>103</v>
      </c>
    </row>
    <row r="124" spans="1:12" ht="17.25" customHeight="1" x14ac:dyDescent="0.2">
      <c r="A124" s="390" t="s">
        <v>42</v>
      </c>
      <c r="B124" s="408">
        <v>1311</v>
      </c>
      <c r="C124" s="409">
        <v>2458</v>
      </c>
      <c r="D124" s="409">
        <v>1236</v>
      </c>
      <c r="E124" s="409">
        <v>1222</v>
      </c>
      <c r="F124" s="409">
        <v>1311</v>
      </c>
      <c r="G124" s="409">
        <v>2404</v>
      </c>
      <c r="H124" s="409">
        <v>1194</v>
      </c>
      <c r="I124" s="409">
        <v>1210</v>
      </c>
      <c r="J124" s="270">
        <v>54</v>
      </c>
      <c r="K124" s="270">
        <v>42</v>
      </c>
      <c r="L124" s="382">
        <v>12</v>
      </c>
    </row>
    <row r="125" spans="1:12" ht="17.25" customHeight="1" x14ac:dyDescent="0.2">
      <c r="A125" s="395" t="s">
        <v>43</v>
      </c>
      <c r="B125" s="410">
        <v>1158</v>
      </c>
      <c r="C125" s="411">
        <v>2144</v>
      </c>
      <c r="D125" s="411">
        <v>1072</v>
      </c>
      <c r="E125" s="411">
        <v>1072</v>
      </c>
      <c r="F125" s="411">
        <v>1158</v>
      </c>
      <c r="G125" s="411">
        <v>2129</v>
      </c>
      <c r="H125" s="411">
        <v>1063</v>
      </c>
      <c r="I125" s="411">
        <v>1066</v>
      </c>
      <c r="J125" s="277">
        <v>15</v>
      </c>
      <c r="K125" s="277">
        <v>9</v>
      </c>
      <c r="L125" s="385">
        <v>6</v>
      </c>
    </row>
  </sheetData>
  <mergeCells count="36">
    <mergeCell ref="A67:D67"/>
    <mergeCell ref="B68:E68"/>
    <mergeCell ref="A2:D2"/>
    <mergeCell ref="F3:I3"/>
    <mergeCell ref="J3:L3"/>
    <mergeCell ref="B4:B5"/>
    <mergeCell ref="F4:F5"/>
    <mergeCell ref="G4:I4"/>
    <mergeCell ref="A21:D21"/>
    <mergeCell ref="B46:E46"/>
    <mergeCell ref="F46:I46"/>
    <mergeCell ref="J46:L46"/>
    <mergeCell ref="B47:B48"/>
    <mergeCell ref="F47:F48"/>
    <mergeCell ref="A45:D45"/>
    <mergeCell ref="B22:E22"/>
    <mergeCell ref="F22:I22"/>
    <mergeCell ref="J22:L22"/>
    <mergeCell ref="B23:B24"/>
    <mergeCell ref="F23:F24"/>
    <mergeCell ref="J23:L23"/>
    <mergeCell ref="B101:E101"/>
    <mergeCell ref="F101:I101"/>
    <mergeCell ref="J101:L101"/>
    <mergeCell ref="B102:B103"/>
    <mergeCell ref="C102:E102"/>
    <mergeCell ref="F102:F103"/>
    <mergeCell ref="G102:I102"/>
    <mergeCell ref="J102:L102"/>
    <mergeCell ref="F68:I68"/>
    <mergeCell ref="J68:L68"/>
    <mergeCell ref="B69:B70"/>
    <mergeCell ref="C69:E69"/>
    <mergeCell ref="F69:F70"/>
    <mergeCell ref="G69:I69"/>
    <mergeCell ref="J69:L69"/>
  </mergeCells>
  <phoneticPr fontId="23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L125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62"/>
    <col min="2" max="2" width="11.33203125" style="62" bestFit="1" customWidth="1"/>
    <col min="3" max="3" width="11.44140625" style="62" bestFit="1" customWidth="1"/>
    <col min="4" max="9" width="10.6640625" style="62" customWidth="1"/>
    <col min="10" max="10" width="9.88671875" style="62" customWidth="1"/>
    <col min="11" max="12" width="8.5546875" style="62" customWidth="1"/>
    <col min="13" max="16384" width="8.88671875" style="62"/>
  </cols>
  <sheetData>
    <row r="1" spans="1:12" ht="22.5" x14ac:dyDescent="0.2">
      <c r="A1" s="360" t="s">
        <v>146</v>
      </c>
      <c r="B1" s="360"/>
      <c r="C1" s="360"/>
      <c r="D1" s="360"/>
      <c r="E1" s="360"/>
      <c r="F1" s="360"/>
      <c r="G1" s="361"/>
      <c r="H1" s="361"/>
    </row>
    <row r="2" spans="1:12" ht="20.25" x14ac:dyDescent="0.3">
      <c r="A2" s="697" t="s">
        <v>81</v>
      </c>
      <c r="B2" s="697"/>
      <c r="C2" s="697"/>
      <c r="D2" s="697"/>
      <c r="E2" s="290"/>
      <c r="F2" s="291"/>
    </row>
    <row r="3" spans="1:12" ht="15.75" x14ac:dyDescent="0.25">
      <c r="A3" s="210"/>
      <c r="B3" s="211" t="s">
        <v>323</v>
      </c>
      <c r="C3" s="212"/>
      <c r="D3" s="212"/>
      <c r="E3" s="213"/>
      <c r="F3" s="652" t="s">
        <v>330</v>
      </c>
      <c r="G3" s="653"/>
      <c r="H3" s="653"/>
      <c r="I3" s="654"/>
      <c r="J3" s="621" t="s">
        <v>171</v>
      </c>
      <c r="K3" s="619"/>
      <c r="L3" s="620"/>
    </row>
    <row r="4" spans="1:12" ht="15.75" x14ac:dyDescent="0.2">
      <c r="A4" s="4" t="s">
        <v>46</v>
      </c>
      <c r="B4" s="657" t="s">
        <v>21</v>
      </c>
      <c r="C4" s="211" t="s">
        <v>175</v>
      </c>
      <c r="D4" s="212"/>
      <c r="E4" s="214"/>
      <c r="F4" s="657" t="s">
        <v>21</v>
      </c>
      <c r="G4" s="652" t="s">
        <v>82</v>
      </c>
      <c r="H4" s="653"/>
      <c r="I4" s="654"/>
      <c r="J4" s="362" t="s">
        <v>1</v>
      </c>
      <c r="K4" s="365"/>
      <c r="L4" s="365"/>
    </row>
    <row r="5" spans="1:12" ht="15.75" x14ac:dyDescent="0.2">
      <c r="A5" s="7"/>
      <c r="B5" s="658"/>
      <c r="C5" s="106" t="s">
        <v>11</v>
      </c>
      <c r="D5" s="106" t="s">
        <v>9</v>
      </c>
      <c r="E5" s="106" t="s">
        <v>10</v>
      </c>
      <c r="F5" s="658"/>
      <c r="G5" s="106" t="s">
        <v>11</v>
      </c>
      <c r="H5" s="106" t="s">
        <v>9</v>
      </c>
      <c r="I5" s="106" t="s">
        <v>10</v>
      </c>
      <c r="J5" s="51" t="s">
        <v>11</v>
      </c>
      <c r="K5" s="51" t="s">
        <v>9</v>
      </c>
      <c r="L5" s="51" t="s">
        <v>10</v>
      </c>
    </row>
    <row r="6" spans="1:12" ht="21" customHeight="1" x14ac:dyDescent="0.2">
      <c r="A6" s="108" t="s">
        <v>248</v>
      </c>
      <c r="B6" s="152">
        <f t="shared" ref="B6:L6" si="0">SUM(B7:B19)</f>
        <v>45452</v>
      </c>
      <c r="C6" s="152">
        <f t="shared" si="0"/>
        <v>96347</v>
      </c>
      <c r="D6" s="152">
        <f t="shared" si="0"/>
        <v>47893</v>
      </c>
      <c r="E6" s="152">
        <f t="shared" si="0"/>
        <v>48454</v>
      </c>
      <c r="F6" s="152">
        <f t="shared" si="0"/>
        <v>45452</v>
      </c>
      <c r="G6" s="152">
        <f t="shared" si="0"/>
        <v>94475</v>
      </c>
      <c r="H6" s="152">
        <f t="shared" si="0"/>
        <v>46902</v>
      </c>
      <c r="I6" s="152">
        <f t="shared" si="0"/>
        <v>47573</v>
      </c>
      <c r="J6" s="412">
        <f t="shared" si="0"/>
        <v>1872</v>
      </c>
      <c r="K6" s="412">
        <f t="shared" si="0"/>
        <v>991</v>
      </c>
      <c r="L6" s="413">
        <f t="shared" si="0"/>
        <v>881</v>
      </c>
    </row>
    <row r="7" spans="1:12" ht="21" customHeight="1" x14ac:dyDescent="0.2">
      <c r="A7" s="190" t="s">
        <v>80</v>
      </c>
      <c r="B7" s="153">
        <f t="shared" ref="B7:B19" si="1">F7</f>
        <v>3067</v>
      </c>
      <c r="C7" s="153">
        <f t="shared" ref="C7:C19" si="2">SUM(D7:E7)</f>
        <v>4629</v>
      </c>
      <c r="D7" s="153">
        <f t="shared" ref="D7:D19" si="3">SUM(H7,K7)</f>
        <v>2450</v>
      </c>
      <c r="E7" s="154">
        <f t="shared" ref="E7:E19" si="4">SUM(I7,L7)</f>
        <v>2179</v>
      </c>
      <c r="F7" s="217">
        <v>3067</v>
      </c>
      <c r="G7" s="154">
        <f t="shared" ref="G7:G19" si="5">SUM(H7:I7)</f>
        <v>4540</v>
      </c>
      <c r="H7" s="217">
        <v>2400</v>
      </c>
      <c r="I7" s="217">
        <v>2140</v>
      </c>
      <c r="J7" s="350">
        <f t="shared" ref="J7:J19" si="6">SUM(K7:L7)</f>
        <v>89</v>
      </c>
      <c r="K7" s="350">
        <v>50</v>
      </c>
      <c r="L7" s="401">
        <v>39</v>
      </c>
    </row>
    <row r="8" spans="1:12" ht="21" customHeight="1" x14ac:dyDescent="0.2">
      <c r="A8" s="190" t="s">
        <v>74</v>
      </c>
      <c r="B8" s="153">
        <f t="shared" si="1"/>
        <v>2290</v>
      </c>
      <c r="C8" s="153">
        <f t="shared" si="2"/>
        <v>4195</v>
      </c>
      <c r="D8" s="153">
        <f t="shared" si="3"/>
        <v>2095</v>
      </c>
      <c r="E8" s="154">
        <f t="shared" si="4"/>
        <v>2100</v>
      </c>
      <c r="F8" s="217">
        <v>2290</v>
      </c>
      <c r="G8" s="154">
        <f t="shared" si="5"/>
        <v>4044</v>
      </c>
      <c r="H8" s="217">
        <v>2020</v>
      </c>
      <c r="I8" s="217">
        <v>2024</v>
      </c>
      <c r="J8" s="350">
        <f t="shared" si="6"/>
        <v>151</v>
      </c>
      <c r="K8" s="350">
        <v>75</v>
      </c>
      <c r="L8" s="401">
        <v>76</v>
      </c>
    </row>
    <row r="9" spans="1:12" ht="21" customHeight="1" x14ac:dyDescent="0.2">
      <c r="A9" s="190" t="s">
        <v>76</v>
      </c>
      <c r="B9" s="153">
        <f t="shared" si="1"/>
        <v>3855</v>
      </c>
      <c r="C9" s="153">
        <f t="shared" si="2"/>
        <v>6290</v>
      </c>
      <c r="D9" s="153">
        <f t="shared" si="3"/>
        <v>3347</v>
      </c>
      <c r="E9" s="154">
        <f t="shared" si="4"/>
        <v>2943</v>
      </c>
      <c r="F9" s="217">
        <v>3855</v>
      </c>
      <c r="G9" s="154">
        <f t="shared" si="5"/>
        <v>6229</v>
      </c>
      <c r="H9" s="217">
        <v>3321</v>
      </c>
      <c r="I9" s="217">
        <v>2908</v>
      </c>
      <c r="J9" s="350">
        <f t="shared" si="6"/>
        <v>61</v>
      </c>
      <c r="K9" s="350">
        <v>26</v>
      </c>
      <c r="L9" s="401">
        <v>35</v>
      </c>
    </row>
    <row r="10" spans="1:12" ht="21" customHeight="1" x14ac:dyDescent="0.2">
      <c r="A10" s="190" t="s">
        <v>72</v>
      </c>
      <c r="B10" s="153">
        <f t="shared" si="1"/>
        <v>3692</v>
      </c>
      <c r="C10" s="153">
        <f t="shared" si="2"/>
        <v>8817</v>
      </c>
      <c r="D10" s="153">
        <f t="shared" si="3"/>
        <v>4368</v>
      </c>
      <c r="E10" s="154">
        <f t="shared" si="4"/>
        <v>4449</v>
      </c>
      <c r="F10" s="217">
        <v>3692</v>
      </c>
      <c r="G10" s="154">
        <f t="shared" si="5"/>
        <v>8778</v>
      </c>
      <c r="H10" s="217">
        <v>4355</v>
      </c>
      <c r="I10" s="217">
        <v>4423</v>
      </c>
      <c r="J10" s="350">
        <f t="shared" si="6"/>
        <v>39</v>
      </c>
      <c r="K10" s="350">
        <v>13</v>
      </c>
      <c r="L10" s="401">
        <v>26</v>
      </c>
    </row>
    <row r="11" spans="1:12" ht="21" customHeight="1" x14ac:dyDescent="0.2">
      <c r="A11" s="190" t="s">
        <v>69</v>
      </c>
      <c r="B11" s="153">
        <f t="shared" si="1"/>
        <v>3546</v>
      </c>
      <c r="C11" s="153">
        <f t="shared" si="2"/>
        <v>6816</v>
      </c>
      <c r="D11" s="153">
        <f t="shared" si="3"/>
        <v>3424</v>
      </c>
      <c r="E11" s="154">
        <f t="shared" si="4"/>
        <v>3392</v>
      </c>
      <c r="F11" s="217">
        <v>3546</v>
      </c>
      <c r="G11" s="154">
        <f t="shared" si="5"/>
        <v>6745</v>
      </c>
      <c r="H11" s="217">
        <v>3399</v>
      </c>
      <c r="I11" s="217">
        <v>3346</v>
      </c>
      <c r="J11" s="350">
        <f t="shared" si="6"/>
        <v>71</v>
      </c>
      <c r="K11" s="350">
        <v>25</v>
      </c>
      <c r="L11" s="401">
        <v>46</v>
      </c>
    </row>
    <row r="12" spans="1:12" ht="21" customHeight="1" x14ac:dyDescent="0.2">
      <c r="A12" s="190" t="s">
        <v>79</v>
      </c>
      <c r="B12" s="153">
        <f t="shared" si="1"/>
        <v>4570</v>
      </c>
      <c r="C12" s="153">
        <f t="shared" si="2"/>
        <v>10897</v>
      </c>
      <c r="D12" s="153">
        <f t="shared" si="3"/>
        <v>5325</v>
      </c>
      <c r="E12" s="154">
        <f t="shared" si="4"/>
        <v>5572</v>
      </c>
      <c r="F12" s="217">
        <v>4570</v>
      </c>
      <c r="G12" s="154">
        <f t="shared" si="5"/>
        <v>10858</v>
      </c>
      <c r="H12" s="217">
        <v>5307</v>
      </c>
      <c r="I12" s="217">
        <v>5551</v>
      </c>
      <c r="J12" s="350">
        <f t="shared" si="6"/>
        <v>39</v>
      </c>
      <c r="K12" s="350">
        <v>18</v>
      </c>
      <c r="L12" s="401">
        <v>21</v>
      </c>
    </row>
    <row r="13" spans="1:12" ht="21" customHeight="1" x14ac:dyDescent="0.2">
      <c r="A13" s="190" t="s">
        <v>70</v>
      </c>
      <c r="B13" s="153">
        <f t="shared" si="1"/>
        <v>2314</v>
      </c>
      <c r="C13" s="153">
        <f t="shared" si="2"/>
        <v>4910</v>
      </c>
      <c r="D13" s="153">
        <f t="shared" si="3"/>
        <v>2475</v>
      </c>
      <c r="E13" s="154">
        <f t="shared" si="4"/>
        <v>2435</v>
      </c>
      <c r="F13" s="217">
        <v>2314</v>
      </c>
      <c r="G13" s="154">
        <f t="shared" si="5"/>
        <v>4649</v>
      </c>
      <c r="H13" s="217">
        <v>2313</v>
      </c>
      <c r="I13" s="217">
        <v>2336</v>
      </c>
      <c r="J13" s="350">
        <f t="shared" si="6"/>
        <v>261</v>
      </c>
      <c r="K13" s="350">
        <v>162</v>
      </c>
      <c r="L13" s="401">
        <v>99</v>
      </c>
    </row>
    <row r="14" spans="1:12" ht="21" customHeight="1" x14ac:dyDescent="0.2">
      <c r="A14" s="190" t="s">
        <v>68</v>
      </c>
      <c r="B14" s="153">
        <f t="shared" si="1"/>
        <v>2478</v>
      </c>
      <c r="C14" s="153">
        <f t="shared" si="2"/>
        <v>5210</v>
      </c>
      <c r="D14" s="153">
        <f t="shared" si="3"/>
        <v>2662</v>
      </c>
      <c r="E14" s="154">
        <f t="shared" si="4"/>
        <v>2548</v>
      </c>
      <c r="F14" s="217">
        <v>2478</v>
      </c>
      <c r="G14" s="154">
        <f t="shared" si="5"/>
        <v>5040</v>
      </c>
      <c r="H14" s="217">
        <v>2573</v>
      </c>
      <c r="I14" s="217">
        <v>2467</v>
      </c>
      <c r="J14" s="350">
        <f t="shared" si="6"/>
        <v>170</v>
      </c>
      <c r="K14" s="350">
        <v>89</v>
      </c>
      <c r="L14" s="401">
        <v>81</v>
      </c>
    </row>
    <row r="15" spans="1:12" ht="21" customHeight="1" x14ac:dyDescent="0.2">
      <c r="A15" s="190" t="s">
        <v>75</v>
      </c>
      <c r="B15" s="153">
        <f t="shared" si="1"/>
        <v>2148</v>
      </c>
      <c r="C15" s="153">
        <f t="shared" si="2"/>
        <v>3933</v>
      </c>
      <c r="D15" s="153">
        <f t="shared" si="3"/>
        <v>2018</v>
      </c>
      <c r="E15" s="154">
        <f t="shared" si="4"/>
        <v>1915</v>
      </c>
      <c r="F15" s="217">
        <v>2148</v>
      </c>
      <c r="G15" s="154">
        <f t="shared" si="5"/>
        <v>3251</v>
      </c>
      <c r="H15" s="217">
        <v>1666</v>
      </c>
      <c r="I15" s="217">
        <v>1585</v>
      </c>
      <c r="J15" s="350">
        <f t="shared" si="6"/>
        <v>682</v>
      </c>
      <c r="K15" s="350">
        <v>352</v>
      </c>
      <c r="L15" s="401">
        <v>330</v>
      </c>
    </row>
    <row r="16" spans="1:12" ht="21" customHeight="1" x14ac:dyDescent="0.2">
      <c r="A16" s="190" t="s">
        <v>71</v>
      </c>
      <c r="B16" s="153">
        <f t="shared" si="1"/>
        <v>4512</v>
      </c>
      <c r="C16" s="153">
        <f t="shared" si="2"/>
        <v>9737</v>
      </c>
      <c r="D16" s="153">
        <f t="shared" si="3"/>
        <v>4673</v>
      </c>
      <c r="E16" s="154">
        <f t="shared" si="4"/>
        <v>5064</v>
      </c>
      <c r="F16" s="217">
        <v>4512</v>
      </c>
      <c r="G16" s="154">
        <f t="shared" si="5"/>
        <v>9688</v>
      </c>
      <c r="H16" s="217">
        <v>4655</v>
      </c>
      <c r="I16" s="217">
        <v>5033</v>
      </c>
      <c r="J16" s="350">
        <f t="shared" si="6"/>
        <v>49</v>
      </c>
      <c r="K16" s="350">
        <v>18</v>
      </c>
      <c r="L16" s="401">
        <v>31</v>
      </c>
    </row>
    <row r="17" spans="1:12" ht="21" customHeight="1" x14ac:dyDescent="0.2">
      <c r="A17" s="190" t="s">
        <v>78</v>
      </c>
      <c r="B17" s="153">
        <f t="shared" si="1"/>
        <v>5210</v>
      </c>
      <c r="C17" s="153">
        <f t="shared" si="2"/>
        <v>12858</v>
      </c>
      <c r="D17" s="153">
        <f t="shared" si="3"/>
        <v>6165</v>
      </c>
      <c r="E17" s="154">
        <f t="shared" si="4"/>
        <v>6693</v>
      </c>
      <c r="F17" s="217">
        <v>5210</v>
      </c>
      <c r="G17" s="154">
        <f t="shared" si="5"/>
        <v>12696</v>
      </c>
      <c r="H17" s="217">
        <v>6057</v>
      </c>
      <c r="I17" s="217">
        <v>6639</v>
      </c>
      <c r="J17" s="350">
        <f t="shared" si="6"/>
        <v>162</v>
      </c>
      <c r="K17" s="350">
        <v>108</v>
      </c>
      <c r="L17" s="401">
        <v>54</v>
      </c>
    </row>
    <row r="18" spans="1:12" ht="21" customHeight="1" x14ac:dyDescent="0.2">
      <c r="A18" s="190" t="s">
        <v>73</v>
      </c>
      <c r="B18" s="153">
        <f t="shared" si="1"/>
        <v>3434</v>
      </c>
      <c r="C18" s="153">
        <f t="shared" si="2"/>
        <v>8066</v>
      </c>
      <c r="D18" s="154">
        <f t="shared" si="3"/>
        <v>3940</v>
      </c>
      <c r="E18" s="154">
        <f t="shared" si="4"/>
        <v>4126</v>
      </c>
      <c r="F18" s="217">
        <v>3434</v>
      </c>
      <c r="G18" s="154">
        <f t="shared" si="5"/>
        <v>8024</v>
      </c>
      <c r="H18" s="217">
        <v>3921</v>
      </c>
      <c r="I18" s="217">
        <v>4103</v>
      </c>
      <c r="J18" s="350">
        <f t="shared" si="6"/>
        <v>42</v>
      </c>
      <c r="K18" s="350">
        <v>19</v>
      </c>
      <c r="L18" s="401">
        <v>23</v>
      </c>
    </row>
    <row r="19" spans="1:12" ht="21" customHeight="1" x14ac:dyDescent="0.2">
      <c r="A19" s="7" t="s">
        <v>77</v>
      </c>
      <c r="B19" s="243">
        <f t="shared" si="1"/>
        <v>4336</v>
      </c>
      <c r="C19" s="156">
        <f t="shared" si="2"/>
        <v>9989</v>
      </c>
      <c r="D19" s="156">
        <f t="shared" si="3"/>
        <v>4951</v>
      </c>
      <c r="E19" s="156">
        <f t="shared" si="4"/>
        <v>5038</v>
      </c>
      <c r="F19" s="222">
        <v>4336</v>
      </c>
      <c r="G19" s="156">
        <f t="shared" si="5"/>
        <v>9933</v>
      </c>
      <c r="H19" s="222">
        <v>4915</v>
      </c>
      <c r="I19" s="222">
        <v>5018</v>
      </c>
      <c r="J19" s="351">
        <f t="shared" si="6"/>
        <v>56</v>
      </c>
      <c r="K19" s="351">
        <v>36</v>
      </c>
      <c r="L19" s="402">
        <v>20</v>
      </c>
    </row>
    <row r="21" spans="1:12" ht="20.25" x14ac:dyDescent="0.2">
      <c r="A21" s="697" t="s">
        <v>305</v>
      </c>
      <c r="B21" s="697"/>
      <c r="C21" s="697"/>
      <c r="D21" s="697"/>
      <c r="E21" s="310"/>
      <c r="F21" s="309"/>
      <c r="G21" s="309"/>
      <c r="H21" s="309"/>
      <c r="I21" s="309"/>
      <c r="J21" s="309"/>
      <c r="K21" s="309"/>
      <c r="L21" s="309"/>
    </row>
    <row r="22" spans="1:12" ht="15.75" x14ac:dyDescent="0.2">
      <c r="A22" s="210"/>
      <c r="B22" s="652" t="s">
        <v>325</v>
      </c>
      <c r="C22" s="653"/>
      <c r="D22" s="653"/>
      <c r="E22" s="654"/>
      <c r="F22" s="652" t="s">
        <v>328</v>
      </c>
      <c r="G22" s="653"/>
      <c r="H22" s="653"/>
      <c r="I22" s="654"/>
      <c r="J22" s="621" t="s">
        <v>171</v>
      </c>
      <c r="K22" s="619"/>
      <c r="L22" s="620"/>
    </row>
    <row r="23" spans="1:12" ht="15.75" x14ac:dyDescent="0.2">
      <c r="A23" s="4" t="s">
        <v>20</v>
      </c>
      <c r="B23" s="657" t="s">
        <v>21</v>
      </c>
      <c r="C23" s="211" t="s">
        <v>170</v>
      </c>
      <c r="D23" s="212"/>
      <c r="E23" s="214"/>
      <c r="F23" s="657" t="s">
        <v>49</v>
      </c>
      <c r="G23" s="211" t="s">
        <v>65</v>
      </c>
      <c r="H23" s="212"/>
      <c r="I23" s="214"/>
      <c r="J23" s="621" t="s">
        <v>114</v>
      </c>
      <c r="K23" s="619"/>
      <c r="L23" s="620"/>
    </row>
    <row r="24" spans="1:12" ht="15.75" x14ac:dyDescent="0.2">
      <c r="A24" s="7"/>
      <c r="B24" s="658"/>
      <c r="C24" s="106" t="s">
        <v>11</v>
      </c>
      <c r="D24" s="106" t="s">
        <v>9</v>
      </c>
      <c r="E24" s="106" t="s">
        <v>10</v>
      </c>
      <c r="F24" s="658"/>
      <c r="G24" s="106" t="s">
        <v>11</v>
      </c>
      <c r="H24" s="106" t="s">
        <v>9</v>
      </c>
      <c r="I24" s="106" t="s">
        <v>10</v>
      </c>
      <c r="J24" s="51" t="s">
        <v>11</v>
      </c>
      <c r="K24" s="51" t="s">
        <v>9</v>
      </c>
      <c r="L24" s="51" t="s">
        <v>10</v>
      </c>
    </row>
    <row r="25" spans="1:12" ht="18.75" customHeight="1" x14ac:dyDescent="0.25">
      <c r="A25" s="247" t="s">
        <v>23</v>
      </c>
      <c r="B25" s="414">
        <f t="shared" ref="B25:L25" si="7">SUM(B26:B43)</f>
        <v>126751</v>
      </c>
      <c r="C25" s="414">
        <f t="shared" si="7"/>
        <v>305870</v>
      </c>
      <c r="D25" s="414">
        <f t="shared" si="7"/>
        <v>150335</v>
      </c>
      <c r="E25" s="414">
        <f t="shared" si="7"/>
        <v>155535</v>
      </c>
      <c r="F25" s="414">
        <f t="shared" si="7"/>
        <v>126751</v>
      </c>
      <c r="G25" s="414">
        <f t="shared" si="7"/>
        <v>304172</v>
      </c>
      <c r="H25" s="414">
        <f t="shared" si="7"/>
        <v>149540</v>
      </c>
      <c r="I25" s="414">
        <f t="shared" si="7"/>
        <v>154632</v>
      </c>
      <c r="J25" s="415">
        <f t="shared" si="7"/>
        <v>1698</v>
      </c>
      <c r="K25" s="415">
        <f t="shared" si="7"/>
        <v>795</v>
      </c>
      <c r="L25" s="416">
        <f t="shared" si="7"/>
        <v>903</v>
      </c>
    </row>
    <row r="26" spans="1:12" ht="18.75" customHeight="1" x14ac:dyDescent="0.25">
      <c r="A26" s="45" t="s">
        <v>132</v>
      </c>
      <c r="B26" s="417">
        <v>2280</v>
      </c>
      <c r="C26" s="251">
        <f t="shared" ref="C26:C43" si="8">SUM(D26:E26)</f>
        <v>4335</v>
      </c>
      <c r="D26" s="251">
        <f t="shared" ref="D26:D43" si="9">SUM(H26,K26)</f>
        <v>2145</v>
      </c>
      <c r="E26" s="251">
        <f t="shared" ref="E26:E43" si="10">SUM(I26,L26)</f>
        <v>2190</v>
      </c>
      <c r="F26" s="417">
        <v>2280</v>
      </c>
      <c r="G26" s="251">
        <f t="shared" ref="G26:G43" si="11">SUM(H26:I26)</f>
        <v>4294</v>
      </c>
      <c r="H26" s="417">
        <v>2137</v>
      </c>
      <c r="I26" s="417">
        <v>2157</v>
      </c>
      <c r="J26" s="418">
        <f t="shared" ref="J26:J43" si="12">SUM(K26:L26)</f>
        <v>41</v>
      </c>
      <c r="K26" s="418">
        <v>8</v>
      </c>
      <c r="L26" s="419">
        <v>33</v>
      </c>
    </row>
    <row r="27" spans="1:12" ht="18.75" customHeight="1" x14ac:dyDescent="0.25">
      <c r="A27" s="45" t="s">
        <v>127</v>
      </c>
      <c r="B27" s="417">
        <v>2211</v>
      </c>
      <c r="C27" s="251">
        <f t="shared" si="8"/>
        <v>4951</v>
      </c>
      <c r="D27" s="251">
        <f t="shared" si="9"/>
        <v>2458</v>
      </c>
      <c r="E27" s="251">
        <f t="shared" si="10"/>
        <v>2493</v>
      </c>
      <c r="F27" s="417">
        <v>2211</v>
      </c>
      <c r="G27" s="251">
        <f t="shared" si="11"/>
        <v>4917</v>
      </c>
      <c r="H27" s="417">
        <v>2447</v>
      </c>
      <c r="I27" s="417">
        <v>2470</v>
      </c>
      <c r="J27" s="418">
        <f t="shared" si="12"/>
        <v>34</v>
      </c>
      <c r="K27" s="418">
        <v>11</v>
      </c>
      <c r="L27" s="419">
        <v>23</v>
      </c>
    </row>
    <row r="28" spans="1:12" ht="18.75" customHeight="1" x14ac:dyDescent="0.25">
      <c r="A28" s="45" t="s">
        <v>125</v>
      </c>
      <c r="B28" s="417">
        <v>4987</v>
      </c>
      <c r="C28" s="251">
        <f t="shared" si="8"/>
        <v>9135</v>
      </c>
      <c r="D28" s="251">
        <f t="shared" si="9"/>
        <v>4538</v>
      </c>
      <c r="E28" s="251">
        <f t="shared" si="10"/>
        <v>4597</v>
      </c>
      <c r="F28" s="417">
        <v>4987</v>
      </c>
      <c r="G28" s="251">
        <f t="shared" si="11"/>
        <v>9059</v>
      </c>
      <c r="H28" s="417">
        <v>4502</v>
      </c>
      <c r="I28" s="417">
        <v>4557</v>
      </c>
      <c r="J28" s="418">
        <f t="shared" si="12"/>
        <v>76</v>
      </c>
      <c r="K28" s="418">
        <v>36</v>
      </c>
      <c r="L28" s="419">
        <v>40</v>
      </c>
    </row>
    <row r="29" spans="1:12" ht="18.75" customHeight="1" x14ac:dyDescent="0.25">
      <c r="A29" s="45" t="s">
        <v>124</v>
      </c>
      <c r="B29" s="417">
        <v>2850</v>
      </c>
      <c r="C29" s="251">
        <f t="shared" si="8"/>
        <v>5371</v>
      </c>
      <c r="D29" s="251">
        <f t="shared" si="9"/>
        <v>2757</v>
      </c>
      <c r="E29" s="251">
        <f t="shared" si="10"/>
        <v>2614</v>
      </c>
      <c r="F29" s="417">
        <v>2850</v>
      </c>
      <c r="G29" s="251">
        <f t="shared" si="11"/>
        <v>5328</v>
      </c>
      <c r="H29" s="417">
        <v>2738</v>
      </c>
      <c r="I29" s="417">
        <v>2590</v>
      </c>
      <c r="J29" s="418">
        <f t="shared" si="12"/>
        <v>43</v>
      </c>
      <c r="K29" s="418">
        <v>19</v>
      </c>
      <c r="L29" s="419">
        <v>24</v>
      </c>
    </row>
    <row r="30" spans="1:12" ht="18.75" customHeight="1" x14ac:dyDescent="0.25">
      <c r="A30" s="45" t="s">
        <v>135</v>
      </c>
      <c r="B30" s="417">
        <v>4302</v>
      </c>
      <c r="C30" s="251">
        <f t="shared" si="8"/>
        <v>9065</v>
      </c>
      <c r="D30" s="251">
        <f t="shared" si="9"/>
        <v>4621</v>
      </c>
      <c r="E30" s="251">
        <f t="shared" si="10"/>
        <v>4444</v>
      </c>
      <c r="F30" s="417">
        <v>4302</v>
      </c>
      <c r="G30" s="251">
        <f t="shared" si="11"/>
        <v>8998</v>
      </c>
      <c r="H30" s="417">
        <v>4589</v>
      </c>
      <c r="I30" s="417">
        <v>4409</v>
      </c>
      <c r="J30" s="418">
        <f t="shared" si="12"/>
        <v>67</v>
      </c>
      <c r="K30" s="418">
        <v>32</v>
      </c>
      <c r="L30" s="419">
        <v>35</v>
      </c>
    </row>
    <row r="31" spans="1:12" ht="18.75" customHeight="1" x14ac:dyDescent="0.25">
      <c r="A31" s="45" t="s">
        <v>133</v>
      </c>
      <c r="B31" s="417">
        <v>4570</v>
      </c>
      <c r="C31" s="251">
        <f t="shared" si="8"/>
        <v>11360</v>
      </c>
      <c r="D31" s="251">
        <f t="shared" si="9"/>
        <v>5830</v>
      </c>
      <c r="E31" s="251">
        <f t="shared" si="10"/>
        <v>5530</v>
      </c>
      <c r="F31" s="417">
        <v>4570</v>
      </c>
      <c r="G31" s="251">
        <f t="shared" si="11"/>
        <v>11223</v>
      </c>
      <c r="H31" s="417">
        <v>5731</v>
      </c>
      <c r="I31" s="417">
        <v>5492</v>
      </c>
      <c r="J31" s="418">
        <f t="shared" si="12"/>
        <v>137</v>
      </c>
      <c r="K31" s="418">
        <v>99</v>
      </c>
      <c r="L31" s="419">
        <v>38</v>
      </c>
    </row>
    <row r="32" spans="1:12" ht="18.75" customHeight="1" x14ac:dyDescent="0.25">
      <c r="A32" s="45" t="s">
        <v>130</v>
      </c>
      <c r="B32" s="417">
        <v>12726</v>
      </c>
      <c r="C32" s="253">
        <f t="shared" si="8"/>
        <v>31437</v>
      </c>
      <c r="D32" s="251">
        <f t="shared" si="9"/>
        <v>15203</v>
      </c>
      <c r="E32" s="251">
        <f t="shared" si="10"/>
        <v>16234</v>
      </c>
      <c r="F32" s="417">
        <v>12726</v>
      </c>
      <c r="G32" s="253">
        <f t="shared" si="11"/>
        <v>31268</v>
      </c>
      <c r="H32" s="420">
        <v>15128</v>
      </c>
      <c r="I32" s="420">
        <v>16140</v>
      </c>
      <c r="J32" s="418">
        <f t="shared" si="12"/>
        <v>169</v>
      </c>
      <c r="K32" s="418">
        <v>75</v>
      </c>
      <c r="L32" s="419">
        <v>94</v>
      </c>
    </row>
    <row r="33" spans="1:12" ht="18.75" customHeight="1" x14ac:dyDescent="0.25">
      <c r="A33" s="45" t="s">
        <v>123</v>
      </c>
      <c r="B33" s="417">
        <v>11082</v>
      </c>
      <c r="C33" s="251">
        <f t="shared" si="8"/>
        <v>24742</v>
      </c>
      <c r="D33" s="251">
        <f t="shared" si="9"/>
        <v>12285</v>
      </c>
      <c r="E33" s="251">
        <f t="shared" si="10"/>
        <v>12457</v>
      </c>
      <c r="F33" s="417">
        <v>11082</v>
      </c>
      <c r="G33" s="251">
        <f t="shared" si="11"/>
        <v>24582</v>
      </c>
      <c r="H33" s="417">
        <v>12214</v>
      </c>
      <c r="I33" s="417">
        <v>12368</v>
      </c>
      <c r="J33" s="418">
        <f t="shared" si="12"/>
        <v>160</v>
      </c>
      <c r="K33" s="418">
        <v>71</v>
      </c>
      <c r="L33" s="419">
        <v>89</v>
      </c>
    </row>
    <row r="34" spans="1:12" ht="18.75" customHeight="1" x14ac:dyDescent="0.25">
      <c r="A34" s="45" t="s">
        <v>122</v>
      </c>
      <c r="B34" s="417">
        <v>12428</v>
      </c>
      <c r="C34" s="251">
        <f t="shared" si="8"/>
        <v>25306</v>
      </c>
      <c r="D34" s="251">
        <f t="shared" si="9"/>
        <v>12377</v>
      </c>
      <c r="E34" s="251">
        <f t="shared" si="10"/>
        <v>12929</v>
      </c>
      <c r="F34" s="417">
        <v>12428</v>
      </c>
      <c r="G34" s="251">
        <f t="shared" si="11"/>
        <v>25136</v>
      </c>
      <c r="H34" s="417">
        <v>12308</v>
      </c>
      <c r="I34" s="417">
        <v>12828</v>
      </c>
      <c r="J34" s="418">
        <f t="shared" si="12"/>
        <v>170</v>
      </c>
      <c r="K34" s="418">
        <v>69</v>
      </c>
      <c r="L34" s="419">
        <v>101</v>
      </c>
    </row>
    <row r="35" spans="1:12" ht="18.75" customHeight="1" x14ac:dyDescent="0.25">
      <c r="A35" s="45" t="s">
        <v>121</v>
      </c>
      <c r="B35" s="417">
        <v>7765</v>
      </c>
      <c r="C35" s="251">
        <f t="shared" si="8"/>
        <v>16046</v>
      </c>
      <c r="D35" s="251">
        <f t="shared" si="9"/>
        <v>7720</v>
      </c>
      <c r="E35" s="251">
        <f t="shared" si="10"/>
        <v>8326</v>
      </c>
      <c r="F35" s="417">
        <v>7765</v>
      </c>
      <c r="G35" s="251">
        <f t="shared" si="11"/>
        <v>15942</v>
      </c>
      <c r="H35" s="417">
        <v>7682</v>
      </c>
      <c r="I35" s="417">
        <v>8260</v>
      </c>
      <c r="J35" s="418">
        <f t="shared" si="12"/>
        <v>104</v>
      </c>
      <c r="K35" s="418">
        <v>38</v>
      </c>
      <c r="L35" s="419">
        <v>66</v>
      </c>
    </row>
    <row r="36" spans="1:12" ht="18.75" customHeight="1" x14ac:dyDescent="0.25">
      <c r="A36" s="45" t="s">
        <v>118</v>
      </c>
      <c r="B36" s="417">
        <v>8021</v>
      </c>
      <c r="C36" s="251">
        <f t="shared" si="8"/>
        <v>21704</v>
      </c>
      <c r="D36" s="251">
        <f t="shared" si="9"/>
        <v>10876</v>
      </c>
      <c r="E36" s="251">
        <f t="shared" si="10"/>
        <v>10828</v>
      </c>
      <c r="F36" s="417">
        <v>8021</v>
      </c>
      <c r="G36" s="251">
        <f t="shared" si="11"/>
        <v>21656</v>
      </c>
      <c r="H36" s="417">
        <v>10865</v>
      </c>
      <c r="I36" s="417">
        <v>10791</v>
      </c>
      <c r="J36" s="418">
        <f t="shared" si="12"/>
        <v>48</v>
      </c>
      <c r="K36" s="418">
        <v>11</v>
      </c>
      <c r="L36" s="421">
        <v>37</v>
      </c>
    </row>
    <row r="37" spans="1:12" ht="18.75" customHeight="1" x14ac:dyDescent="0.25">
      <c r="A37" s="45" t="s">
        <v>136</v>
      </c>
      <c r="B37" s="417">
        <v>4489</v>
      </c>
      <c r="C37" s="251">
        <f t="shared" si="8"/>
        <v>10964</v>
      </c>
      <c r="D37" s="251">
        <f t="shared" si="9"/>
        <v>5388</v>
      </c>
      <c r="E37" s="251">
        <f t="shared" si="10"/>
        <v>5576</v>
      </c>
      <c r="F37" s="417">
        <v>4489</v>
      </c>
      <c r="G37" s="251">
        <f t="shared" si="11"/>
        <v>10933</v>
      </c>
      <c r="H37" s="417">
        <v>5381</v>
      </c>
      <c r="I37" s="417">
        <v>5552</v>
      </c>
      <c r="J37" s="418">
        <f t="shared" si="12"/>
        <v>31</v>
      </c>
      <c r="K37" s="418">
        <v>7</v>
      </c>
      <c r="L37" s="421">
        <v>24</v>
      </c>
    </row>
    <row r="38" spans="1:12" ht="18.75" customHeight="1" x14ac:dyDescent="0.25">
      <c r="A38" s="45" t="s">
        <v>137</v>
      </c>
      <c r="B38" s="417">
        <v>6231</v>
      </c>
      <c r="C38" s="253">
        <f t="shared" si="8"/>
        <v>16398</v>
      </c>
      <c r="D38" s="251">
        <f t="shared" si="9"/>
        <v>7999</v>
      </c>
      <c r="E38" s="251">
        <f t="shared" si="10"/>
        <v>8399</v>
      </c>
      <c r="F38" s="417">
        <v>6231</v>
      </c>
      <c r="G38" s="253">
        <f t="shared" si="11"/>
        <v>16353</v>
      </c>
      <c r="H38" s="420">
        <v>7984</v>
      </c>
      <c r="I38" s="420">
        <v>8369</v>
      </c>
      <c r="J38" s="418">
        <f t="shared" si="12"/>
        <v>45</v>
      </c>
      <c r="K38" s="418">
        <v>15</v>
      </c>
      <c r="L38" s="419">
        <v>30</v>
      </c>
    </row>
    <row r="39" spans="1:12" ht="18.75" customHeight="1" x14ac:dyDescent="0.25">
      <c r="A39" s="45" t="s">
        <v>134</v>
      </c>
      <c r="B39" s="417">
        <v>2487</v>
      </c>
      <c r="C39" s="253">
        <f t="shared" si="8"/>
        <v>5484</v>
      </c>
      <c r="D39" s="251">
        <f t="shared" si="9"/>
        <v>2887</v>
      </c>
      <c r="E39" s="251">
        <f t="shared" si="10"/>
        <v>2597</v>
      </c>
      <c r="F39" s="417">
        <v>2487</v>
      </c>
      <c r="G39" s="253">
        <f t="shared" si="11"/>
        <v>5395</v>
      </c>
      <c r="H39" s="420">
        <v>2820</v>
      </c>
      <c r="I39" s="420">
        <v>2575</v>
      </c>
      <c r="J39" s="418">
        <f t="shared" si="12"/>
        <v>89</v>
      </c>
      <c r="K39" s="418">
        <v>67</v>
      </c>
      <c r="L39" s="419">
        <v>22</v>
      </c>
    </row>
    <row r="40" spans="1:12" ht="18.75" customHeight="1" x14ac:dyDescent="0.25">
      <c r="A40" s="45" t="s">
        <v>120</v>
      </c>
      <c r="B40" s="417">
        <v>8744</v>
      </c>
      <c r="C40" s="253">
        <f t="shared" si="8"/>
        <v>22038</v>
      </c>
      <c r="D40" s="251">
        <f t="shared" si="9"/>
        <v>10565</v>
      </c>
      <c r="E40" s="251">
        <f t="shared" si="10"/>
        <v>11473</v>
      </c>
      <c r="F40" s="417">
        <v>8744</v>
      </c>
      <c r="G40" s="253">
        <f t="shared" si="11"/>
        <v>21944</v>
      </c>
      <c r="H40" s="420">
        <v>10532</v>
      </c>
      <c r="I40" s="420">
        <v>11412</v>
      </c>
      <c r="J40" s="418">
        <f t="shared" si="12"/>
        <v>94</v>
      </c>
      <c r="K40" s="418">
        <v>33</v>
      </c>
      <c r="L40" s="419">
        <v>61</v>
      </c>
    </row>
    <row r="41" spans="1:12" ht="18.75" customHeight="1" x14ac:dyDescent="0.25">
      <c r="A41" s="45" t="s">
        <v>119</v>
      </c>
      <c r="B41" s="417">
        <v>10380</v>
      </c>
      <c r="C41" s="253">
        <f t="shared" si="8"/>
        <v>30379</v>
      </c>
      <c r="D41" s="251">
        <f t="shared" si="9"/>
        <v>14861</v>
      </c>
      <c r="E41" s="251">
        <f t="shared" si="10"/>
        <v>15518</v>
      </c>
      <c r="F41" s="417">
        <v>10380</v>
      </c>
      <c r="G41" s="253">
        <f t="shared" si="11"/>
        <v>30308</v>
      </c>
      <c r="H41" s="420">
        <v>14834</v>
      </c>
      <c r="I41" s="420">
        <v>15474</v>
      </c>
      <c r="J41" s="418">
        <f t="shared" si="12"/>
        <v>71</v>
      </c>
      <c r="K41" s="418">
        <v>27</v>
      </c>
      <c r="L41" s="419">
        <v>44</v>
      </c>
    </row>
    <row r="42" spans="1:12" ht="18.75" customHeight="1" x14ac:dyDescent="0.25">
      <c r="A42" s="45" t="s">
        <v>129</v>
      </c>
      <c r="B42" s="417">
        <v>14826</v>
      </c>
      <c r="C42" s="253">
        <f t="shared" si="8"/>
        <v>39679</v>
      </c>
      <c r="D42" s="251">
        <f t="shared" si="9"/>
        <v>19465</v>
      </c>
      <c r="E42" s="251">
        <f t="shared" si="10"/>
        <v>20214</v>
      </c>
      <c r="F42" s="417">
        <v>14826</v>
      </c>
      <c r="G42" s="253">
        <f t="shared" si="11"/>
        <v>39473</v>
      </c>
      <c r="H42" s="420">
        <v>19367</v>
      </c>
      <c r="I42" s="420">
        <v>20106</v>
      </c>
      <c r="J42" s="418">
        <f t="shared" si="12"/>
        <v>206</v>
      </c>
      <c r="K42" s="418">
        <v>98</v>
      </c>
      <c r="L42" s="419">
        <v>108</v>
      </c>
    </row>
    <row r="43" spans="1:12" ht="18.75" customHeight="1" x14ac:dyDescent="0.25">
      <c r="A43" s="46" t="s">
        <v>128</v>
      </c>
      <c r="B43" s="209">
        <v>6372</v>
      </c>
      <c r="C43" s="208">
        <f t="shared" si="8"/>
        <v>17476</v>
      </c>
      <c r="D43" s="251">
        <f t="shared" si="9"/>
        <v>8360</v>
      </c>
      <c r="E43" s="251">
        <f t="shared" si="10"/>
        <v>9116</v>
      </c>
      <c r="F43" s="209">
        <v>6372</v>
      </c>
      <c r="G43" s="208">
        <f t="shared" si="11"/>
        <v>17363</v>
      </c>
      <c r="H43" s="209">
        <v>8281</v>
      </c>
      <c r="I43" s="209">
        <v>9082</v>
      </c>
      <c r="J43" s="422">
        <f t="shared" si="12"/>
        <v>113</v>
      </c>
      <c r="K43" s="422">
        <v>79</v>
      </c>
      <c r="L43" s="423">
        <v>34</v>
      </c>
    </row>
    <row r="45" spans="1:12" ht="20.25" x14ac:dyDescent="0.2">
      <c r="A45" s="697" t="s">
        <v>294</v>
      </c>
      <c r="B45" s="697"/>
      <c r="C45" s="697"/>
      <c r="D45" s="697"/>
    </row>
    <row r="46" spans="1:12" ht="15.75" x14ac:dyDescent="0.2">
      <c r="A46" s="58"/>
      <c r="B46" s="621" t="s">
        <v>322</v>
      </c>
      <c r="C46" s="619"/>
      <c r="D46" s="619"/>
      <c r="E46" s="620"/>
      <c r="F46" s="621" t="s">
        <v>326</v>
      </c>
      <c r="G46" s="707"/>
      <c r="H46" s="707"/>
      <c r="I46" s="708"/>
      <c r="J46" s="621" t="s">
        <v>176</v>
      </c>
      <c r="K46" s="619"/>
      <c r="L46" s="620"/>
    </row>
    <row r="47" spans="1:12" ht="15.75" x14ac:dyDescent="0.2">
      <c r="A47" s="12" t="s">
        <v>20</v>
      </c>
      <c r="B47" s="628" t="s">
        <v>21</v>
      </c>
      <c r="C47" s="362" t="s">
        <v>320</v>
      </c>
      <c r="D47" s="363"/>
      <c r="E47" s="365"/>
      <c r="F47" s="628" t="s">
        <v>49</v>
      </c>
      <c r="G47" s="362" t="s">
        <v>82</v>
      </c>
      <c r="H47" s="363"/>
      <c r="I47" s="365"/>
      <c r="J47" s="362" t="s">
        <v>82</v>
      </c>
      <c r="K47" s="363"/>
      <c r="L47" s="365"/>
    </row>
    <row r="48" spans="1:12" ht="15.75" x14ac:dyDescent="0.2">
      <c r="A48" s="59"/>
      <c r="B48" s="629"/>
      <c r="C48" s="51" t="s">
        <v>11</v>
      </c>
      <c r="D48" s="51" t="s">
        <v>9</v>
      </c>
      <c r="E48" s="51" t="s">
        <v>10</v>
      </c>
      <c r="F48" s="629"/>
      <c r="G48" s="51" t="s">
        <v>11</v>
      </c>
      <c r="H48" s="51" t="s">
        <v>9</v>
      </c>
      <c r="I48" s="51" t="s">
        <v>10</v>
      </c>
      <c r="J48" s="51" t="s">
        <v>11</v>
      </c>
      <c r="K48" s="51" t="s">
        <v>9</v>
      </c>
      <c r="L48" s="51" t="s">
        <v>10</v>
      </c>
    </row>
    <row r="49" spans="1:12" ht="16.5" customHeight="1" x14ac:dyDescent="0.25">
      <c r="A49" s="386" t="s">
        <v>248</v>
      </c>
      <c r="B49" s="424">
        <f t="shared" ref="B49:L49" si="13">SUM(B50:B65)</f>
        <v>89574</v>
      </c>
      <c r="C49" s="425">
        <f t="shared" si="13"/>
        <v>217787</v>
      </c>
      <c r="D49" s="425">
        <f t="shared" si="13"/>
        <v>104882</v>
      </c>
      <c r="E49" s="425">
        <f t="shared" si="13"/>
        <v>112905</v>
      </c>
      <c r="F49" s="425">
        <f t="shared" si="13"/>
        <v>89574</v>
      </c>
      <c r="G49" s="425">
        <f t="shared" si="13"/>
        <v>216369</v>
      </c>
      <c r="H49" s="425">
        <f t="shared" si="13"/>
        <v>104337</v>
      </c>
      <c r="I49" s="425">
        <f t="shared" si="13"/>
        <v>112032</v>
      </c>
      <c r="J49" s="425">
        <f t="shared" si="13"/>
        <v>1418</v>
      </c>
      <c r="K49" s="425">
        <f t="shared" si="13"/>
        <v>545</v>
      </c>
      <c r="L49" s="426">
        <f t="shared" si="13"/>
        <v>873</v>
      </c>
    </row>
    <row r="50" spans="1:12" ht="16.5" customHeight="1" x14ac:dyDescent="0.25">
      <c r="A50" s="390" t="s">
        <v>59</v>
      </c>
      <c r="B50" s="427">
        <f t="shared" ref="B50:B65" si="14">F50</f>
        <v>3348</v>
      </c>
      <c r="C50" s="428">
        <f t="shared" ref="C50:C65" si="15">SUM(D50:E50)</f>
        <v>7845</v>
      </c>
      <c r="D50" s="428">
        <f t="shared" ref="D50:D65" si="16">H50+K50</f>
        <v>3642</v>
      </c>
      <c r="E50" s="428">
        <f t="shared" ref="E50:E65" si="17">I50+L50</f>
        <v>4203</v>
      </c>
      <c r="F50" s="429">
        <v>3348</v>
      </c>
      <c r="G50" s="428">
        <f t="shared" ref="G50:G65" si="18">SUM(H50:I50)</f>
        <v>7811</v>
      </c>
      <c r="H50" s="429">
        <v>3632</v>
      </c>
      <c r="I50" s="429">
        <v>4179</v>
      </c>
      <c r="J50" s="428">
        <f t="shared" ref="J50:J65" si="19">SUM(K50:L50)</f>
        <v>34</v>
      </c>
      <c r="K50" s="428">
        <v>10</v>
      </c>
      <c r="L50" s="430">
        <v>24</v>
      </c>
    </row>
    <row r="51" spans="1:12" ht="16.5" customHeight="1" x14ac:dyDescent="0.25">
      <c r="A51" s="390" t="s">
        <v>58</v>
      </c>
      <c r="B51" s="427">
        <f t="shared" si="14"/>
        <v>3132</v>
      </c>
      <c r="C51" s="428">
        <f t="shared" si="15"/>
        <v>7515</v>
      </c>
      <c r="D51" s="428">
        <f t="shared" si="16"/>
        <v>3582</v>
      </c>
      <c r="E51" s="428">
        <f t="shared" si="17"/>
        <v>3933</v>
      </c>
      <c r="F51" s="429">
        <v>3132</v>
      </c>
      <c r="G51" s="428">
        <f t="shared" si="18"/>
        <v>7474</v>
      </c>
      <c r="H51" s="429">
        <v>3568</v>
      </c>
      <c r="I51" s="429">
        <v>3906</v>
      </c>
      <c r="J51" s="428">
        <f t="shared" si="19"/>
        <v>41</v>
      </c>
      <c r="K51" s="428">
        <v>14</v>
      </c>
      <c r="L51" s="430">
        <v>27</v>
      </c>
    </row>
    <row r="52" spans="1:12" ht="16.5" customHeight="1" x14ac:dyDescent="0.25">
      <c r="A52" s="390" t="s">
        <v>57</v>
      </c>
      <c r="B52" s="427">
        <f t="shared" si="14"/>
        <v>4149</v>
      </c>
      <c r="C52" s="428">
        <f t="shared" si="15"/>
        <v>9817</v>
      </c>
      <c r="D52" s="428">
        <f t="shared" si="16"/>
        <v>4665</v>
      </c>
      <c r="E52" s="428">
        <f t="shared" si="17"/>
        <v>5152</v>
      </c>
      <c r="F52" s="429">
        <v>4149</v>
      </c>
      <c r="G52" s="428">
        <f t="shared" si="18"/>
        <v>9783</v>
      </c>
      <c r="H52" s="429">
        <v>4658</v>
      </c>
      <c r="I52" s="429">
        <v>5125</v>
      </c>
      <c r="J52" s="428">
        <f t="shared" si="19"/>
        <v>34</v>
      </c>
      <c r="K52" s="428">
        <v>7</v>
      </c>
      <c r="L52" s="430">
        <v>27</v>
      </c>
    </row>
    <row r="53" spans="1:12" ht="16.5" customHeight="1" x14ac:dyDescent="0.25">
      <c r="A53" s="390" t="s">
        <v>55</v>
      </c>
      <c r="B53" s="427">
        <f t="shared" si="14"/>
        <v>6985</v>
      </c>
      <c r="C53" s="428">
        <f t="shared" si="15"/>
        <v>15935</v>
      </c>
      <c r="D53" s="428">
        <f t="shared" si="16"/>
        <v>7550</v>
      </c>
      <c r="E53" s="428">
        <f t="shared" si="17"/>
        <v>8385</v>
      </c>
      <c r="F53" s="429">
        <v>6985</v>
      </c>
      <c r="G53" s="428">
        <f t="shared" si="18"/>
        <v>15819</v>
      </c>
      <c r="H53" s="429">
        <v>7505</v>
      </c>
      <c r="I53" s="429">
        <v>8314</v>
      </c>
      <c r="J53" s="428">
        <f t="shared" si="19"/>
        <v>116</v>
      </c>
      <c r="K53" s="428">
        <v>45</v>
      </c>
      <c r="L53" s="430">
        <v>71</v>
      </c>
    </row>
    <row r="54" spans="1:12" ht="16.5" customHeight="1" x14ac:dyDescent="0.25">
      <c r="A54" s="390" t="s">
        <v>54</v>
      </c>
      <c r="B54" s="427">
        <f t="shared" si="14"/>
        <v>9803</v>
      </c>
      <c r="C54" s="428">
        <f t="shared" si="15"/>
        <v>30187</v>
      </c>
      <c r="D54" s="428">
        <f t="shared" si="16"/>
        <v>14233</v>
      </c>
      <c r="E54" s="428">
        <f t="shared" si="17"/>
        <v>15954</v>
      </c>
      <c r="F54" s="429">
        <v>9803</v>
      </c>
      <c r="G54" s="428">
        <f t="shared" si="18"/>
        <v>30111</v>
      </c>
      <c r="H54" s="429">
        <v>14197</v>
      </c>
      <c r="I54" s="429">
        <v>15914</v>
      </c>
      <c r="J54" s="428">
        <f t="shared" si="19"/>
        <v>76</v>
      </c>
      <c r="K54" s="428">
        <v>36</v>
      </c>
      <c r="L54" s="430">
        <v>40</v>
      </c>
    </row>
    <row r="55" spans="1:12" ht="16.5" customHeight="1" x14ac:dyDescent="0.25">
      <c r="A55" s="390" t="s">
        <v>63</v>
      </c>
      <c r="B55" s="427">
        <f t="shared" si="14"/>
        <v>3159</v>
      </c>
      <c r="C55" s="428">
        <f t="shared" si="15"/>
        <v>5943</v>
      </c>
      <c r="D55" s="428">
        <f t="shared" si="16"/>
        <v>3014</v>
      </c>
      <c r="E55" s="428">
        <f t="shared" si="17"/>
        <v>2929</v>
      </c>
      <c r="F55" s="429">
        <v>3159</v>
      </c>
      <c r="G55" s="428">
        <f t="shared" si="18"/>
        <v>5894</v>
      </c>
      <c r="H55" s="429">
        <v>2991</v>
      </c>
      <c r="I55" s="429">
        <v>2903</v>
      </c>
      <c r="J55" s="428">
        <f t="shared" si="19"/>
        <v>49</v>
      </c>
      <c r="K55" s="428">
        <v>23</v>
      </c>
      <c r="L55" s="430">
        <v>26</v>
      </c>
    </row>
    <row r="56" spans="1:12" ht="16.5" customHeight="1" x14ac:dyDescent="0.25">
      <c r="A56" s="390" t="s">
        <v>56</v>
      </c>
      <c r="B56" s="427">
        <f t="shared" si="14"/>
        <v>4552</v>
      </c>
      <c r="C56" s="428">
        <f t="shared" si="15"/>
        <v>8863</v>
      </c>
      <c r="D56" s="428">
        <f t="shared" si="16"/>
        <v>4511</v>
      </c>
      <c r="E56" s="428">
        <f t="shared" si="17"/>
        <v>4352</v>
      </c>
      <c r="F56" s="429">
        <v>4552</v>
      </c>
      <c r="G56" s="428">
        <f t="shared" si="18"/>
        <v>8793</v>
      </c>
      <c r="H56" s="429">
        <v>4486</v>
      </c>
      <c r="I56" s="429">
        <v>4307</v>
      </c>
      <c r="J56" s="428">
        <f t="shared" si="19"/>
        <v>70</v>
      </c>
      <c r="K56" s="428">
        <v>25</v>
      </c>
      <c r="L56" s="430">
        <v>45</v>
      </c>
    </row>
    <row r="57" spans="1:12" ht="16.5" customHeight="1" x14ac:dyDescent="0.25">
      <c r="A57" s="390" t="s">
        <v>53</v>
      </c>
      <c r="B57" s="427">
        <f t="shared" si="14"/>
        <v>4696</v>
      </c>
      <c r="C57" s="428">
        <f t="shared" si="15"/>
        <v>9528</v>
      </c>
      <c r="D57" s="428">
        <f t="shared" si="16"/>
        <v>4851</v>
      </c>
      <c r="E57" s="428">
        <f t="shared" si="17"/>
        <v>4677</v>
      </c>
      <c r="F57" s="429">
        <v>4696</v>
      </c>
      <c r="G57" s="428">
        <f t="shared" si="18"/>
        <v>9399</v>
      </c>
      <c r="H57" s="429">
        <v>4800</v>
      </c>
      <c r="I57" s="429">
        <v>4599</v>
      </c>
      <c r="J57" s="428">
        <f t="shared" si="19"/>
        <v>129</v>
      </c>
      <c r="K57" s="428">
        <v>51</v>
      </c>
      <c r="L57" s="430">
        <v>78</v>
      </c>
    </row>
    <row r="58" spans="1:12" ht="16.5" customHeight="1" x14ac:dyDescent="0.25">
      <c r="A58" s="390" t="s">
        <v>52</v>
      </c>
      <c r="B58" s="427">
        <f t="shared" si="14"/>
        <v>3483</v>
      </c>
      <c r="C58" s="428">
        <f t="shared" si="15"/>
        <v>7057</v>
      </c>
      <c r="D58" s="428">
        <f t="shared" si="16"/>
        <v>3535</v>
      </c>
      <c r="E58" s="428">
        <f t="shared" si="17"/>
        <v>3522</v>
      </c>
      <c r="F58" s="429">
        <v>3483</v>
      </c>
      <c r="G58" s="428">
        <f t="shared" si="18"/>
        <v>7018</v>
      </c>
      <c r="H58" s="429">
        <v>3523</v>
      </c>
      <c r="I58" s="429">
        <v>3495</v>
      </c>
      <c r="J58" s="428">
        <f t="shared" si="19"/>
        <v>39</v>
      </c>
      <c r="K58" s="428">
        <v>12</v>
      </c>
      <c r="L58" s="430">
        <v>27</v>
      </c>
    </row>
    <row r="59" spans="1:12" ht="16.5" customHeight="1" x14ac:dyDescent="0.25">
      <c r="A59" s="390" t="s">
        <v>47</v>
      </c>
      <c r="B59" s="427">
        <f t="shared" si="14"/>
        <v>5265</v>
      </c>
      <c r="C59" s="428">
        <f t="shared" si="15"/>
        <v>13436</v>
      </c>
      <c r="D59" s="428">
        <f t="shared" si="16"/>
        <v>6349</v>
      </c>
      <c r="E59" s="428">
        <f t="shared" si="17"/>
        <v>7087</v>
      </c>
      <c r="F59" s="429">
        <v>5265</v>
      </c>
      <c r="G59" s="428">
        <f t="shared" si="18"/>
        <v>13396</v>
      </c>
      <c r="H59" s="429">
        <v>6340</v>
      </c>
      <c r="I59" s="429">
        <v>7056</v>
      </c>
      <c r="J59" s="428">
        <f t="shared" si="19"/>
        <v>40</v>
      </c>
      <c r="K59" s="428">
        <v>9</v>
      </c>
      <c r="L59" s="430">
        <v>31</v>
      </c>
    </row>
    <row r="60" spans="1:12" ht="16.5" customHeight="1" x14ac:dyDescent="0.25">
      <c r="A60" s="390" t="s">
        <v>48</v>
      </c>
      <c r="B60" s="427">
        <f t="shared" si="14"/>
        <v>3161</v>
      </c>
      <c r="C60" s="428">
        <f t="shared" si="15"/>
        <v>6447</v>
      </c>
      <c r="D60" s="428">
        <f t="shared" si="16"/>
        <v>3213</v>
      </c>
      <c r="E60" s="428">
        <f t="shared" si="17"/>
        <v>3234</v>
      </c>
      <c r="F60" s="429">
        <v>3161</v>
      </c>
      <c r="G60" s="428">
        <f t="shared" si="18"/>
        <v>6386</v>
      </c>
      <c r="H60" s="429">
        <v>3189</v>
      </c>
      <c r="I60" s="429">
        <v>3197</v>
      </c>
      <c r="J60" s="428">
        <f t="shared" si="19"/>
        <v>61</v>
      </c>
      <c r="K60" s="428">
        <v>24</v>
      </c>
      <c r="L60" s="430">
        <v>37</v>
      </c>
    </row>
    <row r="61" spans="1:12" ht="16.5" customHeight="1" x14ac:dyDescent="0.25">
      <c r="A61" s="390" t="s">
        <v>50</v>
      </c>
      <c r="B61" s="427">
        <f t="shared" si="14"/>
        <v>8183</v>
      </c>
      <c r="C61" s="428">
        <f t="shared" si="15"/>
        <v>20247</v>
      </c>
      <c r="D61" s="428">
        <f t="shared" si="16"/>
        <v>9838</v>
      </c>
      <c r="E61" s="428">
        <f t="shared" si="17"/>
        <v>10409</v>
      </c>
      <c r="F61" s="429">
        <v>8183</v>
      </c>
      <c r="G61" s="428">
        <f t="shared" si="18"/>
        <v>20110</v>
      </c>
      <c r="H61" s="429">
        <v>9789</v>
      </c>
      <c r="I61" s="429">
        <v>10321</v>
      </c>
      <c r="J61" s="428">
        <f t="shared" si="19"/>
        <v>137</v>
      </c>
      <c r="K61" s="428">
        <v>49</v>
      </c>
      <c r="L61" s="430">
        <v>88</v>
      </c>
    </row>
    <row r="62" spans="1:12" ht="16.5" customHeight="1" x14ac:dyDescent="0.25">
      <c r="A62" s="390" t="s">
        <v>51</v>
      </c>
      <c r="B62" s="427">
        <f t="shared" si="14"/>
        <v>4050</v>
      </c>
      <c r="C62" s="428">
        <f t="shared" si="15"/>
        <v>9016</v>
      </c>
      <c r="D62" s="428">
        <f t="shared" si="16"/>
        <v>4477</v>
      </c>
      <c r="E62" s="428">
        <f t="shared" si="17"/>
        <v>4539</v>
      </c>
      <c r="F62" s="429">
        <v>4050</v>
      </c>
      <c r="G62" s="428">
        <f t="shared" si="18"/>
        <v>8978</v>
      </c>
      <c r="H62" s="429">
        <v>4467</v>
      </c>
      <c r="I62" s="429">
        <v>4511</v>
      </c>
      <c r="J62" s="428">
        <f t="shared" si="19"/>
        <v>38</v>
      </c>
      <c r="K62" s="428">
        <v>10</v>
      </c>
      <c r="L62" s="430">
        <v>28</v>
      </c>
    </row>
    <row r="63" spans="1:12" ht="16.5" customHeight="1" x14ac:dyDescent="0.25">
      <c r="A63" s="390" t="s">
        <v>62</v>
      </c>
      <c r="B63" s="427">
        <f t="shared" si="14"/>
        <v>18551</v>
      </c>
      <c r="C63" s="428">
        <f t="shared" si="15"/>
        <v>48869</v>
      </c>
      <c r="D63" s="428">
        <f t="shared" si="16"/>
        <v>23099</v>
      </c>
      <c r="E63" s="428">
        <f t="shared" si="17"/>
        <v>25770</v>
      </c>
      <c r="F63" s="429">
        <v>18551</v>
      </c>
      <c r="G63" s="428">
        <f t="shared" si="18"/>
        <v>48508</v>
      </c>
      <c r="H63" s="429">
        <v>22966</v>
      </c>
      <c r="I63" s="429">
        <v>25542</v>
      </c>
      <c r="J63" s="428">
        <f t="shared" si="19"/>
        <v>361</v>
      </c>
      <c r="K63" s="428">
        <v>133</v>
      </c>
      <c r="L63" s="430">
        <v>228</v>
      </c>
    </row>
    <row r="64" spans="1:12" ht="16.5" customHeight="1" x14ac:dyDescent="0.25">
      <c r="A64" s="390" t="s">
        <v>61</v>
      </c>
      <c r="B64" s="427">
        <f t="shared" si="14"/>
        <v>4181</v>
      </c>
      <c r="C64" s="428">
        <f t="shared" si="15"/>
        <v>11105</v>
      </c>
      <c r="D64" s="428">
        <f t="shared" si="16"/>
        <v>5394</v>
      </c>
      <c r="E64" s="428">
        <f t="shared" si="17"/>
        <v>5711</v>
      </c>
      <c r="F64" s="429">
        <v>4181</v>
      </c>
      <c r="G64" s="428">
        <f t="shared" si="18"/>
        <v>10964</v>
      </c>
      <c r="H64" s="429">
        <v>5317</v>
      </c>
      <c r="I64" s="429">
        <v>5647</v>
      </c>
      <c r="J64" s="428">
        <f t="shared" si="19"/>
        <v>141</v>
      </c>
      <c r="K64" s="428">
        <v>77</v>
      </c>
      <c r="L64" s="430">
        <v>64</v>
      </c>
    </row>
    <row r="65" spans="1:12" ht="16.5" customHeight="1" x14ac:dyDescent="0.25">
      <c r="A65" s="395" t="s">
        <v>60</v>
      </c>
      <c r="B65" s="431">
        <f t="shared" si="14"/>
        <v>2876</v>
      </c>
      <c r="C65" s="432">
        <f t="shared" si="15"/>
        <v>5977</v>
      </c>
      <c r="D65" s="432">
        <f t="shared" si="16"/>
        <v>2929</v>
      </c>
      <c r="E65" s="432">
        <f t="shared" si="17"/>
        <v>3048</v>
      </c>
      <c r="F65" s="433">
        <v>2876</v>
      </c>
      <c r="G65" s="432">
        <f t="shared" si="18"/>
        <v>5925</v>
      </c>
      <c r="H65" s="433">
        <v>2909</v>
      </c>
      <c r="I65" s="433">
        <v>3016</v>
      </c>
      <c r="J65" s="432">
        <f t="shared" si="19"/>
        <v>52</v>
      </c>
      <c r="K65" s="432">
        <v>20</v>
      </c>
      <c r="L65" s="434">
        <v>32</v>
      </c>
    </row>
    <row r="67" spans="1:12" ht="22.5" customHeight="1" x14ac:dyDescent="0.2">
      <c r="A67" s="697" t="s">
        <v>112</v>
      </c>
      <c r="B67" s="697"/>
      <c r="C67" s="697"/>
      <c r="D67" s="697"/>
    </row>
    <row r="68" spans="1:12" ht="17.25" customHeight="1" x14ac:dyDescent="0.2">
      <c r="A68" s="210"/>
      <c r="B68" s="653" t="s">
        <v>317</v>
      </c>
      <c r="C68" s="653"/>
      <c r="D68" s="653"/>
      <c r="E68" s="654"/>
      <c r="F68" s="652" t="s">
        <v>327</v>
      </c>
      <c r="G68" s="653"/>
      <c r="H68" s="653"/>
      <c r="I68" s="654"/>
      <c r="J68" s="621" t="s">
        <v>171</v>
      </c>
      <c r="K68" s="619"/>
      <c r="L68" s="620"/>
    </row>
    <row r="69" spans="1:12" ht="17.25" customHeight="1" x14ac:dyDescent="0.2">
      <c r="A69" s="4" t="s">
        <v>46</v>
      </c>
      <c r="B69" s="650" t="s">
        <v>193</v>
      </c>
      <c r="C69" s="652" t="s">
        <v>319</v>
      </c>
      <c r="D69" s="653"/>
      <c r="E69" s="654"/>
      <c r="F69" s="657" t="s">
        <v>165</v>
      </c>
      <c r="G69" s="652" t="s">
        <v>170</v>
      </c>
      <c r="H69" s="653"/>
      <c r="I69" s="654"/>
      <c r="J69" s="621" t="s">
        <v>114</v>
      </c>
      <c r="K69" s="619"/>
      <c r="L69" s="620"/>
    </row>
    <row r="70" spans="1:12" ht="17.25" customHeight="1" x14ac:dyDescent="0.2">
      <c r="A70" s="7"/>
      <c r="B70" s="651"/>
      <c r="C70" s="106" t="s">
        <v>11</v>
      </c>
      <c r="D70" s="106" t="s">
        <v>9</v>
      </c>
      <c r="E70" s="106" t="s">
        <v>10</v>
      </c>
      <c r="F70" s="658"/>
      <c r="G70" s="106" t="s">
        <v>11</v>
      </c>
      <c r="H70" s="106" t="s">
        <v>9</v>
      </c>
      <c r="I70" s="106" t="s">
        <v>10</v>
      </c>
      <c r="J70" s="51" t="s">
        <v>11</v>
      </c>
      <c r="K70" s="51" t="s">
        <v>9</v>
      </c>
      <c r="L70" s="51" t="s">
        <v>10</v>
      </c>
    </row>
    <row r="71" spans="1:12" ht="17.25" customHeight="1" x14ac:dyDescent="0.2">
      <c r="A71" s="119" t="s">
        <v>248</v>
      </c>
      <c r="B71" s="124">
        <f t="shared" ref="B71:L71" si="20">SUM(B72:B98)</f>
        <v>184617</v>
      </c>
      <c r="C71" s="124">
        <f t="shared" si="20"/>
        <v>444646</v>
      </c>
      <c r="D71" s="124">
        <f t="shared" si="20"/>
        <v>220610</v>
      </c>
      <c r="E71" s="124">
        <f t="shared" si="20"/>
        <v>224036</v>
      </c>
      <c r="F71" s="124">
        <f t="shared" si="20"/>
        <v>184617</v>
      </c>
      <c r="G71" s="124">
        <f t="shared" si="20"/>
        <v>439773</v>
      </c>
      <c r="H71" s="124">
        <f t="shared" si="20"/>
        <v>218323</v>
      </c>
      <c r="I71" s="124">
        <f t="shared" si="20"/>
        <v>221450</v>
      </c>
      <c r="J71" s="435">
        <f t="shared" si="20"/>
        <v>4873</v>
      </c>
      <c r="K71" s="435">
        <f t="shared" si="20"/>
        <v>2287</v>
      </c>
      <c r="L71" s="436">
        <f t="shared" si="20"/>
        <v>2586</v>
      </c>
    </row>
    <row r="72" spans="1:12" ht="15.75" x14ac:dyDescent="0.2">
      <c r="A72" s="4" t="s">
        <v>97</v>
      </c>
      <c r="B72" s="125">
        <v>2297</v>
      </c>
      <c r="C72" s="125">
        <f t="shared" ref="C72:C98" si="21">SUM(D72:E72)</f>
        <v>4259</v>
      </c>
      <c r="D72" s="125">
        <f t="shared" ref="D72:D98" si="22">H72+K72</f>
        <v>2277</v>
      </c>
      <c r="E72" s="125">
        <f t="shared" ref="E72:E98" si="23">I72+L72</f>
        <v>1982</v>
      </c>
      <c r="F72" s="126">
        <v>2297</v>
      </c>
      <c r="G72" s="125">
        <f t="shared" ref="G72:G98" si="24">SUM(H72:I72)</f>
        <v>4221</v>
      </c>
      <c r="H72" s="126">
        <v>2261</v>
      </c>
      <c r="I72" s="126">
        <v>1960</v>
      </c>
      <c r="J72" s="437">
        <f t="shared" ref="J72:J98" si="25">SUM(K72:L72)</f>
        <v>38</v>
      </c>
      <c r="K72" s="437">
        <v>16</v>
      </c>
      <c r="L72" s="438">
        <v>22</v>
      </c>
    </row>
    <row r="73" spans="1:12" ht="15.75" x14ac:dyDescent="0.2">
      <c r="A73" s="4" t="s">
        <v>96</v>
      </c>
      <c r="B73" s="125">
        <v>3654</v>
      </c>
      <c r="C73" s="125">
        <f t="shared" si="21"/>
        <v>7347</v>
      </c>
      <c r="D73" s="125">
        <f t="shared" si="22"/>
        <v>3718</v>
      </c>
      <c r="E73" s="125">
        <f t="shared" si="23"/>
        <v>3629</v>
      </c>
      <c r="F73" s="126">
        <v>3654</v>
      </c>
      <c r="G73" s="125">
        <f t="shared" si="24"/>
        <v>7284</v>
      </c>
      <c r="H73" s="126">
        <v>3688</v>
      </c>
      <c r="I73" s="126">
        <v>3596</v>
      </c>
      <c r="J73" s="437">
        <f t="shared" si="25"/>
        <v>63</v>
      </c>
      <c r="K73" s="437">
        <v>30</v>
      </c>
      <c r="L73" s="438">
        <v>33</v>
      </c>
    </row>
    <row r="74" spans="1:12" ht="15.75" x14ac:dyDescent="0.2">
      <c r="A74" s="4" t="s">
        <v>95</v>
      </c>
      <c r="B74" s="125">
        <v>2639</v>
      </c>
      <c r="C74" s="125">
        <f t="shared" si="21"/>
        <v>4986</v>
      </c>
      <c r="D74" s="125">
        <f t="shared" si="22"/>
        <v>2647</v>
      </c>
      <c r="E74" s="125">
        <f t="shared" si="23"/>
        <v>2339</v>
      </c>
      <c r="F74" s="126">
        <v>2639</v>
      </c>
      <c r="G74" s="125">
        <f t="shared" si="24"/>
        <v>4956</v>
      </c>
      <c r="H74" s="126">
        <v>2637</v>
      </c>
      <c r="I74" s="126">
        <v>2319</v>
      </c>
      <c r="J74" s="437">
        <f t="shared" si="25"/>
        <v>30</v>
      </c>
      <c r="K74" s="437">
        <v>10</v>
      </c>
      <c r="L74" s="438">
        <v>20</v>
      </c>
    </row>
    <row r="75" spans="1:12" ht="15.75" x14ac:dyDescent="0.2">
      <c r="A75" s="4" t="s">
        <v>110</v>
      </c>
      <c r="B75" s="125">
        <v>2151</v>
      </c>
      <c r="C75" s="125">
        <f t="shared" si="21"/>
        <v>3623</v>
      </c>
      <c r="D75" s="125">
        <f t="shared" si="22"/>
        <v>1938</v>
      </c>
      <c r="E75" s="125">
        <f t="shared" si="23"/>
        <v>1685</v>
      </c>
      <c r="F75" s="126">
        <v>2151</v>
      </c>
      <c r="G75" s="125">
        <f t="shared" si="24"/>
        <v>3605</v>
      </c>
      <c r="H75" s="126">
        <v>1930</v>
      </c>
      <c r="I75" s="126">
        <v>1675</v>
      </c>
      <c r="J75" s="437">
        <f t="shared" si="25"/>
        <v>18</v>
      </c>
      <c r="K75" s="437">
        <v>8</v>
      </c>
      <c r="L75" s="438">
        <v>10</v>
      </c>
    </row>
    <row r="76" spans="1:12" ht="15.75" x14ac:dyDescent="0.2">
      <c r="A76" s="4" t="s">
        <v>109</v>
      </c>
      <c r="B76" s="125">
        <v>4026</v>
      </c>
      <c r="C76" s="125">
        <f t="shared" si="21"/>
        <v>8991</v>
      </c>
      <c r="D76" s="125">
        <f t="shared" si="22"/>
        <v>4448</v>
      </c>
      <c r="E76" s="125">
        <f t="shared" si="23"/>
        <v>4543</v>
      </c>
      <c r="F76" s="126">
        <v>4026</v>
      </c>
      <c r="G76" s="125">
        <f t="shared" si="24"/>
        <v>8938</v>
      </c>
      <c r="H76" s="126">
        <v>4431</v>
      </c>
      <c r="I76" s="126">
        <v>4507</v>
      </c>
      <c r="J76" s="437">
        <f t="shared" si="25"/>
        <v>53</v>
      </c>
      <c r="K76" s="437">
        <v>17</v>
      </c>
      <c r="L76" s="438">
        <v>36</v>
      </c>
    </row>
    <row r="77" spans="1:12" ht="15.75" x14ac:dyDescent="0.2">
      <c r="A77" s="4" t="s">
        <v>108</v>
      </c>
      <c r="B77" s="125">
        <v>5928</v>
      </c>
      <c r="C77" s="125">
        <f t="shared" si="21"/>
        <v>10953</v>
      </c>
      <c r="D77" s="125">
        <f t="shared" si="22"/>
        <v>5717</v>
      </c>
      <c r="E77" s="125">
        <f t="shared" si="23"/>
        <v>5236</v>
      </c>
      <c r="F77" s="126">
        <v>5928</v>
      </c>
      <c r="G77" s="125">
        <f t="shared" si="24"/>
        <v>10860</v>
      </c>
      <c r="H77" s="126">
        <v>5685</v>
      </c>
      <c r="I77" s="126">
        <v>5175</v>
      </c>
      <c r="J77" s="437">
        <f t="shared" si="25"/>
        <v>93</v>
      </c>
      <c r="K77" s="437">
        <v>32</v>
      </c>
      <c r="L77" s="438">
        <v>61</v>
      </c>
    </row>
    <row r="78" spans="1:12" ht="15.75" x14ac:dyDescent="0.2">
      <c r="A78" s="4" t="s">
        <v>107</v>
      </c>
      <c r="B78" s="125">
        <v>16048</v>
      </c>
      <c r="C78" s="125">
        <f t="shared" si="21"/>
        <v>40664</v>
      </c>
      <c r="D78" s="125">
        <f t="shared" si="22"/>
        <v>20243</v>
      </c>
      <c r="E78" s="125">
        <f t="shared" si="23"/>
        <v>20421</v>
      </c>
      <c r="F78" s="126">
        <v>16048</v>
      </c>
      <c r="G78" s="125">
        <f t="shared" si="24"/>
        <v>38939</v>
      </c>
      <c r="H78" s="126">
        <v>19341</v>
      </c>
      <c r="I78" s="126">
        <v>19598</v>
      </c>
      <c r="J78" s="437">
        <f t="shared" si="25"/>
        <v>1725</v>
      </c>
      <c r="K78" s="437">
        <v>902</v>
      </c>
      <c r="L78" s="438">
        <v>823</v>
      </c>
    </row>
    <row r="79" spans="1:12" ht="15.75" x14ac:dyDescent="0.2">
      <c r="A79" s="4" t="s">
        <v>94</v>
      </c>
      <c r="B79" s="125">
        <v>7373</v>
      </c>
      <c r="C79" s="125">
        <f t="shared" si="21"/>
        <v>20644</v>
      </c>
      <c r="D79" s="125">
        <f t="shared" si="22"/>
        <v>9934</v>
      </c>
      <c r="E79" s="125">
        <f t="shared" si="23"/>
        <v>10710</v>
      </c>
      <c r="F79" s="126">
        <v>7373</v>
      </c>
      <c r="G79" s="125">
        <f t="shared" si="24"/>
        <v>20573</v>
      </c>
      <c r="H79" s="126">
        <v>9907</v>
      </c>
      <c r="I79" s="126">
        <v>10666</v>
      </c>
      <c r="J79" s="437">
        <f t="shared" si="25"/>
        <v>71</v>
      </c>
      <c r="K79" s="437">
        <v>27</v>
      </c>
      <c r="L79" s="438">
        <v>44</v>
      </c>
    </row>
    <row r="80" spans="1:12" ht="15.75" x14ac:dyDescent="0.2">
      <c r="A80" s="4" t="s">
        <v>93</v>
      </c>
      <c r="B80" s="125">
        <v>5998</v>
      </c>
      <c r="C80" s="125">
        <f t="shared" si="21"/>
        <v>13264</v>
      </c>
      <c r="D80" s="125">
        <f t="shared" si="22"/>
        <v>6690</v>
      </c>
      <c r="E80" s="125">
        <f t="shared" si="23"/>
        <v>6574</v>
      </c>
      <c r="F80" s="126">
        <v>5998</v>
      </c>
      <c r="G80" s="125">
        <f t="shared" si="24"/>
        <v>13164</v>
      </c>
      <c r="H80" s="126">
        <v>6652</v>
      </c>
      <c r="I80" s="126">
        <v>6512</v>
      </c>
      <c r="J80" s="437">
        <f t="shared" si="25"/>
        <v>100</v>
      </c>
      <c r="K80" s="437">
        <v>38</v>
      </c>
      <c r="L80" s="438">
        <v>62</v>
      </c>
    </row>
    <row r="81" spans="1:12" ht="15.75" x14ac:dyDescent="0.2">
      <c r="A81" s="4" t="s">
        <v>92</v>
      </c>
      <c r="B81" s="125">
        <v>6245</v>
      </c>
      <c r="C81" s="125">
        <f t="shared" si="21"/>
        <v>16093</v>
      </c>
      <c r="D81" s="125">
        <f t="shared" si="22"/>
        <v>7783</v>
      </c>
      <c r="E81" s="125">
        <f t="shared" si="23"/>
        <v>8310</v>
      </c>
      <c r="F81" s="126">
        <v>6245</v>
      </c>
      <c r="G81" s="125">
        <f t="shared" si="24"/>
        <v>16045</v>
      </c>
      <c r="H81" s="126">
        <v>7772</v>
      </c>
      <c r="I81" s="126">
        <v>8273</v>
      </c>
      <c r="J81" s="437">
        <f t="shared" si="25"/>
        <v>48</v>
      </c>
      <c r="K81" s="437">
        <v>11</v>
      </c>
      <c r="L81" s="438">
        <v>37</v>
      </c>
    </row>
    <row r="82" spans="1:12" ht="15.75" x14ac:dyDescent="0.2">
      <c r="A82" s="4" t="s">
        <v>106</v>
      </c>
      <c r="B82" s="125">
        <v>8974</v>
      </c>
      <c r="C82" s="125">
        <f t="shared" si="21"/>
        <v>23177</v>
      </c>
      <c r="D82" s="125">
        <f t="shared" si="22"/>
        <v>11437</v>
      </c>
      <c r="E82" s="125">
        <f t="shared" si="23"/>
        <v>11740</v>
      </c>
      <c r="F82" s="126">
        <v>8974</v>
      </c>
      <c r="G82" s="125">
        <f t="shared" si="24"/>
        <v>23070</v>
      </c>
      <c r="H82" s="126">
        <v>11397</v>
      </c>
      <c r="I82" s="126">
        <v>11673</v>
      </c>
      <c r="J82" s="437">
        <f t="shared" si="25"/>
        <v>107</v>
      </c>
      <c r="K82" s="437">
        <v>40</v>
      </c>
      <c r="L82" s="438">
        <v>67</v>
      </c>
    </row>
    <row r="83" spans="1:12" ht="15.75" x14ac:dyDescent="0.2">
      <c r="A83" s="4" t="s">
        <v>29</v>
      </c>
      <c r="B83" s="125">
        <v>5918</v>
      </c>
      <c r="C83" s="125">
        <f t="shared" si="21"/>
        <v>11658</v>
      </c>
      <c r="D83" s="125">
        <f t="shared" si="22"/>
        <v>5694</v>
      </c>
      <c r="E83" s="125">
        <f t="shared" si="23"/>
        <v>5964</v>
      </c>
      <c r="F83" s="126">
        <v>5918</v>
      </c>
      <c r="G83" s="125">
        <f t="shared" si="24"/>
        <v>11590</v>
      </c>
      <c r="H83" s="126">
        <v>5672</v>
      </c>
      <c r="I83" s="126">
        <v>5918</v>
      </c>
      <c r="J83" s="437">
        <f t="shared" si="25"/>
        <v>68</v>
      </c>
      <c r="K83" s="437">
        <v>22</v>
      </c>
      <c r="L83" s="438">
        <v>46</v>
      </c>
    </row>
    <row r="84" spans="1:12" ht="15.75" x14ac:dyDescent="0.2">
      <c r="A84" s="4" t="s">
        <v>105</v>
      </c>
      <c r="B84" s="121">
        <v>2951</v>
      </c>
      <c r="C84" s="121">
        <f t="shared" si="21"/>
        <v>6458</v>
      </c>
      <c r="D84" s="121">
        <f t="shared" si="22"/>
        <v>3220</v>
      </c>
      <c r="E84" s="121">
        <f t="shared" si="23"/>
        <v>3238</v>
      </c>
      <c r="F84" s="155">
        <v>2951</v>
      </c>
      <c r="G84" s="121">
        <f t="shared" si="24"/>
        <v>6434</v>
      </c>
      <c r="H84" s="155">
        <v>3214</v>
      </c>
      <c r="I84" s="155">
        <v>3220</v>
      </c>
      <c r="J84" s="437">
        <f t="shared" si="25"/>
        <v>24</v>
      </c>
      <c r="K84" s="437">
        <v>6</v>
      </c>
      <c r="L84" s="438">
        <v>18</v>
      </c>
    </row>
    <row r="85" spans="1:12" ht="15.75" x14ac:dyDescent="0.2">
      <c r="A85" s="4" t="s">
        <v>104</v>
      </c>
      <c r="B85" s="125">
        <v>8558</v>
      </c>
      <c r="C85" s="125">
        <f t="shared" si="21"/>
        <v>19377</v>
      </c>
      <c r="D85" s="125">
        <f t="shared" si="22"/>
        <v>9543</v>
      </c>
      <c r="E85" s="125">
        <f t="shared" si="23"/>
        <v>9834</v>
      </c>
      <c r="F85" s="126">
        <v>8558</v>
      </c>
      <c r="G85" s="125">
        <f t="shared" si="24"/>
        <v>19280</v>
      </c>
      <c r="H85" s="126">
        <v>9516</v>
      </c>
      <c r="I85" s="126">
        <v>9764</v>
      </c>
      <c r="J85" s="437">
        <f t="shared" si="25"/>
        <v>97</v>
      </c>
      <c r="K85" s="437">
        <v>27</v>
      </c>
      <c r="L85" s="438">
        <v>70</v>
      </c>
    </row>
    <row r="86" spans="1:12" ht="15.75" x14ac:dyDescent="0.2">
      <c r="A86" s="4" t="s">
        <v>91</v>
      </c>
      <c r="B86" s="125">
        <v>6475</v>
      </c>
      <c r="C86" s="125">
        <f t="shared" si="21"/>
        <v>17278</v>
      </c>
      <c r="D86" s="125">
        <f t="shared" si="22"/>
        <v>8423</v>
      </c>
      <c r="E86" s="125">
        <f t="shared" si="23"/>
        <v>8855</v>
      </c>
      <c r="F86" s="126">
        <v>6475</v>
      </c>
      <c r="G86" s="125">
        <f t="shared" si="24"/>
        <v>17233</v>
      </c>
      <c r="H86" s="126">
        <v>8412</v>
      </c>
      <c r="I86" s="126">
        <v>8821</v>
      </c>
      <c r="J86" s="437">
        <f t="shared" si="25"/>
        <v>45</v>
      </c>
      <c r="K86" s="437">
        <v>11</v>
      </c>
      <c r="L86" s="438">
        <v>34</v>
      </c>
    </row>
    <row r="87" spans="1:12" ht="15.75" x14ac:dyDescent="0.2">
      <c r="A87" s="4" t="s">
        <v>90</v>
      </c>
      <c r="B87" s="125">
        <v>7058</v>
      </c>
      <c r="C87" s="125">
        <f t="shared" si="21"/>
        <v>17145</v>
      </c>
      <c r="D87" s="125">
        <f t="shared" si="22"/>
        <v>8140</v>
      </c>
      <c r="E87" s="125">
        <f t="shared" si="23"/>
        <v>9005</v>
      </c>
      <c r="F87" s="126">
        <v>7058</v>
      </c>
      <c r="G87" s="125">
        <f t="shared" si="24"/>
        <v>16997</v>
      </c>
      <c r="H87" s="126">
        <v>8079</v>
      </c>
      <c r="I87" s="126">
        <v>8918</v>
      </c>
      <c r="J87" s="437">
        <f t="shared" si="25"/>
        <v>148</v>
      </c>
      <c r="K87" s="437">
        <v>61</v>
      </c>
      <c r="L87" s="438">
        <v>87</v>
      </c>
    </row>
    <row r="88" spans="1:12" ht="15.75" x14ac:dyDescent="0.2">
      <c r="A88" s="4" t="s">
        <v>86</v>
      </c>
      <c r="B88" s="125">
        <v>3891</v>
      </c>
      <c r="C88" s="125">
        <f t="shared" si="21"/>
        <v>8494</v>
      </c>
      <c r="D88" s="125">
        <f t="shared" si="22"/>
        <v>4222</v>
      </c>
      <c r="E88" s="125">
        <f t="shared" si="23"/>
        <v>4272</v>
      </c>
      <c r="F88" s="126">
        <v>3891</v>
      </c>
      <c r="G88" s="125">
        <f t="shared" si="24"/>
        <v>8418</v>
      </c>
      <c r="H88" s="126">
        <v>4190</v>
      </c>
      <c r="I88" s="126">
        <v>4228</v>
      </c>
      <c r="J88" s="437">
        <f t="shared" si="25"/>
        <v>76</v>
      </c>
      <c r="K88" s="437">
        <v>32</v>
      </c>
      <c r="L88" s="438">
        <v>44</v>
      </c>
    </row>
    <row r="89" spans="1:12" ht="15.75" x14ac:dyDescent="0.2">
      <c r="A89" s="4" t="s">
        <v>85</v>
      </c>
      <c r="B89" s="125">
        <v>7539</v>
      </c>
      <c r="C89" s="125">
        <f t="shared" si="21"/>
        <v>17577</v>
      </c>
      <c r="D89" s="125">
        <f t="shared" si="22"/>
        <v>8694</v>
      </c>
      <c r="E89" s="125">
        <f t="shared" si="23"/>
        <v>8883</v>
      </c>
      <c r="F89" s="126">
        <v>7539</v>
      </c>
      <c r="G89" s="125">
        <f t="shared" si="24"/>
        <v>17481</v>
      </c>
      <c r="H89" s="126">
        <v>8659</v>
      </c>
      <c r="I89" s="126">
        <v>8822</v>
      </c>
      <c r="J89" s="437">
        <f t="shared" si="25"/>
        <v>96</v>
      </c>
      <c r="K89" s="437">
        <v>35</v>
      </c>
      <c r="L89" s="438">
        <v>61</v>
      </c>
    </row>
    <row r="90" spans="1:12" ht="15.75" x14ac:dyDescent="0.2">
      <c r="A90" s="4" t="s">
        <v>89</v>
      </c>
      <c r="B90" s="125">
        <v>7798</v>
      </c>
      <c r="C90" s="125">
        <f t="shared" si="21"/>
        <v>14936</v>
      </c>
      <c r="D90" s="125">
        <f t="shared" si="22"/>
        <v>7142</v>
      </c>
      <c r="E90" s="125">
        <f t="shared" si="23"/>
        <v>7794</v>
      </c>
      <c r="F90" s="126">
        <v>7798</v>
      </c>
      <c r="G90" s="125">
        <f t="shared" si="24"/>
        <v>14880</v>
      </c>
      <c r="H90" s="126">
        <v>7128</v>
      </c>
      <c r="I90" s="126">
        <v>7752</v>
      </c>
      <c r="J90" s="437">
        <f t="shared" si="25"/>
        <v>56</v>
      </c>
      <c r="K90" s="437">
        <v>14</v>
      </c>
      <c r="L90" s="438">
        <v>42</v>
      </c>
    </row>
    <row r="91" spans="1:12" ht="15.75" x14ac:dyDescent="0.2">
      <c r="A91" s="4" t="s">
        <v>101</v>
      </c>
      <c r="B91" s="125">
        <v>5801</v>
      </c>
      <c r="C91" s="125">
        <f t="shared" si="21"/>
        <v>14852</v>
      </c>
      <c r="D91" s="125">
        <f t="shared" si="22"/>
        <v>7603</v>
      </c>
      <c r="E91" s="125">
        <f t="shared" si="23"/>
        <v>7249</v>
      </c>
      <c r="F91" s="126">
        <v>5801</v>
      </c>
      <c r="G91" s="125">
        <f t="shared" si="24"/>
        <v>14759</v>
      </c>
      <c r="H91" s="126">
        <v>7566</v>
      </c>
      <c r="I91" s="126">
        <v>7193</v>
      </c>
      <c r="J91" s="437">
        <f t="shared" si="25"/>
        <v>93</v>
      </c>
      <c r="K91" s="437">
        <v>37</v>
      </c>
      <c r="L91" s="438">
        <v>56</v>
      </c>
    </row>
    <row r="92" spans="1:12" ht="15.75" x14ac:dyDescent="0.2">
      <c r="A92" s="4" t="s">
        <v>99</v>
      </c>
      <c r="B92" s="439">
        <v>11261</v>
      </c>
      <c r="C92" s="121">
        <f t="shared" si="21"/>
        <v>32100</v>
      </c>
      <c r="D92" s="121">
        <f t="shared" si="22"/>
        <v>15764</v>
      </c>
      <c r="E92" s="121">
        <f t="shared" si="23"/>
        <v>16336</v>
      </c>
      <c r="F92" s="155">
        <v>11261</v>
      </c>
      <c r="G92" s="121">
        <f t="shared" si="24"/>
        <v>31989</v>
      </c>
      <c r="H92" s="155">
        <v>15738</v>
      </c>
      <c r="I92" s="155">
        <v>16251</v>
      </c>
      <c r="J92" s="437">
        <f t="shared" si="25"/>
        <v>111</v>
      </c>
      <c r="K92" s="437">
        <v>26</v>
      </c>
      <c r="L92" s="438">
        <v>85</v>
      </c>
    </row>
    <row r="93" spans="1:12" ht="15.75" x14ac:dyDescent="0.2">
      <c r="A93" s="4" t="s">
        <v>103</v>
      </c>
      <c r="B93" s="125">
        <v>5350</v>
      </c>
      <c r="C93" s="125">
        <f t="shared" si="21"/>
        <v>14847</v>
      </c>
      <c r="D93" s="125">
        <f t="shared" si="22"/>
        <v>7291</v>
      </c>
      <c r="E93" s="125">
        <f t="shared" si="23"/>
        <v>7556</v>
      </c>
      <c r="F93" s="126">
        <v>5350</v>
      </c>
      <c r="G93" s="125">
        <f t="shared" si="24"/>
        <v>14807</v>
      </c>
      <c r="H93" s="126">
        <v>7282</v>
      </c>
      <c r="I93" s="126">
        <v>7525</v>
      </c>
      <c r="J93" s="437">
        <f t="shared" si="25"/>
        <v>40</v>
      </c>
      <c r="K93" s="437">
        <v>9</v>
      </c>
      <c r="L93" s="438">
        <v>31</v>
      </c>
    </row>
    <row r="94" spans="1:12" ht="15.75" x14ac:dyDescent="0.2">
      <c r="A94" s="4" t="s">
        <v>88</v>
      </c>
      <c r="B94" s="125">
        <v>5438</v>
      </c>
      <c r="C94" s="125">
        <f t="shared" si="21"/>
        <v>12444</v>
      </c>
      <c r="D94" s="125">
        <f t="shared" si="22"/>
        <v>6252</v>
      </c>
      <c r="E94" s="125">
        <f t="shared" si="23"/>
        <v>6192</v>
      </c>
      <c r="F94" s="126">
        <v>5438</v>
      </c>
      <c r="G94" s="125">
        <f t="shared" si="24"/>
        <v>12185</v>
      </c>
      <c r="H94" s="126">
        <v>6124</v>
      </c>
      <c r="I94" s="126">
        <v>6061</v>
      </c>
      <c r="J94" s="437">
        <f t="shared" si="25"/>
        <v>259</v>
      </c>
      <c r="K94" s="437">
        <v>128</v>
      </c>
      <c r="L94" s="438">
        <v>131</v>
      </c>
    </row>
    <row r="95" spans="1:12" ht="15.75" x14ac:dyDescent="0.2">
      <c r="A95" s="4" t="s">
        <v>87</v>
      </c>
      <c r="B95" s="125">
        <v>6673</v>
      </c>
      <c r="C95" s="125">
        <f t="shared" si="21"/>
        <v>13424</v>
      </c>
      <c r="D95" s="125">
        <f t="shared" si="22"/>
        <v>6567</v>
      </c>
      <c r="E95" s="125">
        <f t="shared" si="23"/>
        <v>6857</v>
      </c>
      <c r="F95" s="126">
        <v>6673</v>
      </c>
      <c r="G95" s="125">
        <f t="shared" si="24"/>
        <v>13350</v>
      </c>
      <c r="H95" s="126">
        <v>6547</v>
      </c>
      <c r="I95" s="126">
        <v>6803</v>
      </c>
      <c r="J95" s="437">
        <f t="shared" si="25"/>
        <v>74</v>
      </c>
      <c r="K95" s="437">
        <v>20</v>
      </c>
      <c r="L95" s="438">
        <v>54</v>
      </c>
    </row>
    <row r="96" spans="1:12" ht="15.75" x14ac:dyDescent="0.2">
      <c r="A96" s="4" t="s">
        <v>102</v>
      </c>
      <c r="B96" s="125">
        <v>1398</v>
      </c>
      <c r="C96" s="125">
        <f t="shared" si="21"/>
        <v>2792</v>
      </c>
      <c r="D96" s="125">
        <f t="shared" si="22"/>
        <v>1446</v>
      </c>
      <c r="E96" s="125">
        <f t="shared" si="23"/>
        <v>1346</v>
      </c>
      <c r="F96" s="126">
        <v>1398</v>
      </c>
      <c r="G96" s="125">
        <f t="shared" si="24"/>
        <v>2769</v>
      </c>
      <c r="H96" s="126">
        <v>1443</v>
      </c>
      <c r="I96" s="126">
        <v>1326</v>
      </c>
      <c r="J96" s="437">
        <f t="shared" si="25"/>
        <v>23</v>
      </c>
      <c r="K96" s="437">
        <v>3</v>
      </c>
      <c r="L96" s="438">
        <v>20</v>
      </c>
    </row>
    <row r="97" spans="1:12" ht="15.75" x14ac:dyDescent="0.2">
      <c r="A97" s="4" t="s">
        <v>100</v>
      </c>
      <c r="B97" s="125">
        <v>18712</v>
      </c>
      <c r="C97" s="125">
        <f t="shared" si="21"/>
        <v>50626</v>
      </c>
      <c r="D97" s="125">
        <f t="shared" si="22"/>
        <v>25389</v>
      </c>
      <c r="E97" s="125">
        <f t="shared" si="23"/>
        <v>25237</v>
      </c>
      <c r="F97" s="126">
        <v>18712</v>
      </c>
      <c r="G97" s="125">
        <f t="shared" si="24"/>
        <v>49787</v>
      </c>
      <c r="H97" s="126">
        <v>24920</v>
      </c>
      <c r="I97" s="126">
        <v>24867</v>
      </c>
      <c r="J97" s="437">
        <f t="shared" si="25"/>
        <v>839</v>
      </c>
      <c r="K97" s="437">
        <v>469</v>
      </c>
      <c r="L97" s="438">
        <v>370</v>
      </c>
    </row>
    <row r="98" spans="1:12" ht="15.75" x14ac:dyDescent="0.25">
      <c r="A98" s="7" t="s">
        <v>98</v>
      </c>
      <c r="B98" s="208">
        <v>14463</v>
      </c>
      <c r="C98" s="122">
        <f t="shared" si="21"/>
        <v>36637</v>
      </c>
      <c r="D98" s="122">
        <f t="shared" si="22"/>
        <v>18388</v>
      </c>
      <c r="E98" s="122">
        <f t="shared" si="23"/>
        <v>18249</v>
      </c>
      <c r="F98" s="209">
        <v>14463</v>
      </c>
      <c r="G98" s="122">
        <f t="shared" si="24"/>
        <v>36159</v>
      </c>
      <c r="H98" s="209">
        <v>18132</v>
      </c>
      <c r="I98" s="209">
        <v>18027</v>
      </c>
      <c r="J98" s="440">
        <f t="shared" si="25"/>
        <v>478</v>
      </c>
      <c r="K98" s="422">
        <v>256</v>
      </c>
      <c r="L98" s="423">
        <v>222</v>
      </c>
    </row>
    <row r="100" spans="1:12" ht="18" x14ac:dyDescent="0.2">
      <c r="A100" s="178" t="s">
        <v>5</v>
      </c>
      <c r="B100" s="178"/>
      <c r="C100" s="309"/>
      <c r="D100" s="309"/>
      <c r="E100" s="310"/>
      <c r="F100" s="309"/>
      <c r="G100" s="309"/>
      <c r="H100" s="309"/>
      <c r="I100" s="309"/>
      <c r="J100" s="309"/>
      <c r="K100" s="309"/>
      <c r="L100" s="309"/>
    </row>
    <row r="101" spans="1:12" ht="15.75" x14ac:dyDescent="0.2">
      <c r="A101" s="403"/>
      <c r="B101" s="701" t="s">
        <v>322</v>
      </c>
      <c r="C101" s="702"/>
      <c r="D101" s="702"/>
      <c r="E101" s="703"/>
      <c r="F101" s="701" t="s">
        <v>331</v>
      </c>
      <c r="G101" s="702"/>
      <c r="H101" s="702"/>
      <c r="I101" s="703"/>
      <c r="J101" s="701" t="s">
        <v>321</v>
      </c>
      <c r="K101" s="702"/>
      <c r="L101" s="703"/>
    </row>
    <row r="102" spans="1:12" ht="15.75" x14ac:dyDescent="0.2">
      <c r="A102" s="390" t="s">
        <v>20</v>
      </c>
      <c r="B102" s="704" t="s">
        <v>49</v>
      </c>
      <c r="C102" s="701" t="s">
        <v>170</v>
      </c>
      <c r="D102" s="702"/>
      <c r="E102" s="703"/>
      <c r="F102" s="704" t="s">
        <v>49</v>
      </c>
      <c r="G102" s="701" t="s">
        <v>65</v>
      </c>
      <c r="H102" s="702"/>
      <c r="I102" s="703"/>
      <c r="J102" s="701" t="s">
        <v>65</v>
      </c>
      <c r="K102" s="702"/>
      <c r="L102" s="703"/>
    </row>
    <row r="103" spans="1:12" ht="15.75" x14ac:dyDescent="0.2">
      <c r="A103" s="395"/>
      <c r="B103" s="705"/>
      <c r="C103" s="404" t="s">
        <v>11</v>
      </c>
      <c r="D103" s="404" t="s">
        <v>9</v>
      </c>
      <c r="E103" s="404" t="s">
        <v>10</v>
      </c>
      <c r="F103" s="706"/>
      <c r="G103" s="404" t="s">
        <v>11</v>
      </c>
      <c r="H103" s="404" t="s">
        <v>9</v>
      </c>
      <c r="I103" s="404" t="s">
        <v>10</v>
      </c>
      <c r="J103" s="404" t="s">
        <v>11</v>
      </c>
      <c r="K103" s="404" t="s">
        <v>9</v>
      </c>
      <c r="L103" s="404" t="s">
        <v>10</v>
      </c>
    </row>
    <row r="104" spans="1:12" ht="17.25" customHeight="1" x14ac:dyDescent="0.2">
      <c r="A104" s="405" t="s">
        <v>248</v>
      </c>
      <c r="B104" s="412">
        <f t="shared" ref="B104:L104" si="26">SUM(B105:B125)</f>
        <v>156713</v>
      </c>
      <c r="C104" s="412">
        <f t="shared" si="26"/>
        <v>417501</v>
      </c>
      <c r="D104" s="412">
        <f t="shared" si="26"/>
        <v>211406</v>
      </c>
      <c r="E104" s="412">
        <f t="shared" si="26"/>
        <v>206095</v>
      </c>
      <c r="F104" s="412">
        <f t="shared" si="26"/>
        <v>156713</v>
      </c>
      <c r="G104" s="412">
        <f t="shared" si="26"/>
        <v>404547</v>
      </c>
      <c r="H104" s="412">
        <f t="shared" si="26"/>
        <v>203479</v>
      </c>
      <c r="I104" s="412">
        <f t="shared" si="26"/>
        <v>201068</v>
      </c>
      <c r="J104" s="412">
        <f t="shared" si="26"/>
        <v>12954</v>
      </c>
      <c r="K104" s="412">
        <f t="shared" si="26"/>
        <v>7927</v>
      </c>
      <c r="L104" s="413">
        <f t="shared" si="26"/>
        <v>5027</v>
      </c>
    </row>
    <row r="105" spans="1:12" ht="17.25" customHeight="1" x14ac:dyDescent="0.2">
      <c r="A105" s="390" t="s">
        <v>24</v>
      </c>
      <c r="B105" s="350">
        <f t="shared" ref="B105:B125" si="27">F105</f>
        <v>4639</v>
      </c>
      <c r="C105" s="350">
        <f t="shared" ref="C105:C125" si="28">SUM(D105:E105)</f>
        <v>11374</v>
      </c>
      <c r="D105" s="350">
        <f t="shared" ref="D105:D125" si="29">H105+K105</f>
        <v>5732</v>
      </c>
      <c r="E105" s="350">
        <f t="shared" ref="E105:E125" si="30">I105+L105</f>
        <v>5642</v>
      </c>
      <c r="F105" s="441">
        <v>4639</v>
      </c>
      <c r="G105" s="350">
        <f t="shared" ref="G105:G125" si="31">SUM(H105:I105)</f>
        <v>11161</v>
      </c>
      <c r="H105" s="350">
        <v>5645</v>
      </c>
      <c r="I105" s="350">
        <v>5516</v>
      </c>
      <c r="J105" s="350">
        <f t="shared" ref="J105:J125" si="32">SUM(K105:L105)</f>
        <v>213</v>
      </c>
      <c r="K105" s="350">
        <v>87</v>
      </c>
      <c r="L105" s="401">
        <v>126</v>
      </c>
    </row>
    <row r="106" spans="1:12" ht="17.25" customHeight="1" x14ac:dyDescent="0.2">
      <c r="A106" s="390" t="s">
        <v>22</v>
      </c>
      <c r="B106" s="350">
        <f t="shared" si="27"/>
        <v>3369</v>
      </c>
      <c r="C106" s="350">
        <f t="shared" si="28"/>
        <v>6965</v>
      </c>
      <c r="D106" s="350">
        <f t="shared" si="29"/>
        <v>3464</v>
      </c>
      <c r="E106" s="350">
        <f t="shared" si="30"/>
        <v>3501</v>
      </c>
      <c r="F106" s="441">
        <v>3369</v>
      </c>
      <c r="G106" s="350">
        <f t="shared" si="31"/>
        <v>6825</v>
      </c>
      <c r="H106" s="350">
        <v>3414</v>
      </c>
      <c r="I106" s="350">
        <v>3411</v>
      </c>
      <c r="J106" s="350">
        <f t="shared" si="32"/>
        <v>140</v>
      </c>
      <c r="K106" s="350">
        <v>50</v>
      </c>
      <c r="L106" s="401">
        <v>90</v>
      </c>
    </row>
    <row r="107" spans="1:12" ht="17.25" customHeight="1" x14ac:dyDescent="0.2">
      <c r="A107" s="390" t="s">
        <v>25</v>
      </c>
      <c r="B107" s="350">
        <f t="shared" si="27"/>
        <v>6187</v>
      </c>
      <c r="C107" s="350">
        <f t="shared" si="28"/>
        <v>15239</v>
      </c>
      <c r="D107" s="350">
        <f t="shared" si="29"/>
        <v>7599</v>
      </c>
      <c r="E107" s="350">
        <f t="shared" si="30"/>
        <v>7640</v>
      </c>
      <c r="F107" s="441">
        <v>6187</v>
      </c>
      <c r="G107" s="350">
        <f t="shared" si="31"/>
        <v>15063</v>
      </c>
      <c r="H107" s="350">
        <v>7527</v>
      </c>
      <c r="I107" s="350">
        <v>7536</v>
      </c>
      <c r="J107" s="350">
        <f t="shared" si="32"/>
        <v>176</v>
      </c>
      <c r="K107" s="350">
        <v>72</v>
      </c>
      <c r="L107" s="401">
        <v>104</v>
      </c>
    </row>
    <row r="108" spans="1:12" ht="17.25" customHeight="1" x14ac:dyDescent="0.2">
      <c r="A108" s="390" t="s">
        <v>26</v>
      </c>
      <c r="B108" s="350">
        <f t="shared" si="27"/>
        <v>2107</v>
      </c>
      <c r="C108" s="350">
        <f t="shared" si="28"/>
        <v>5061</v>
      </c>
      <c r="D108" s="350">
        <f t="shared" si="29"/>
        <v>2546</v>
      </c>
      <c r="E108" s="350">
        <f t="shared" si="30"/>
        <v>2515</v>
      </c>
      <c r="F108" s="441">
        <v>2107</v>
      </c>
      <c r="G108" s="350">
        <f t="shared" si="31"/>
        <v>4987</v>
      </c>
      <c r="H108" s="350">
        <v>2509</v>
      </c>
      <c r="I108" s="350">
        <v>2478</v>
      </c>
      <c r="J108" s="350">
        <f t="shared" si="32"/>
        <v>74</v>
      </c>
      <c r="K108" s="350">
        <v>37</v>
      </c>
      <c r="L108" s="401">
        <v>37</v>
      </c>
    </row>
    <row r="109" spans="1:12" ht="17.25" customHeight="1" x14ac:dyDescent="0.2">
      <c r="A109" s="390" t="s">
        <v>28</v>
      </c>
      <c r="B109" s="350">
        <f t="shared" si="27"/>
        <v>13321</v>
      </c>
      <c r="C109" s="350">
        <f t="shared" si="28"/>
        <v>34764</v>
      </c>
      <c r="D109" s="350">
        <f t="shared" si="29"/>
        <v>17803</v>
      </c>
      <c r="E109" s="350">
        <f t="shared" si="30"/>
        <v>16961</v>
      </c>
      <c r="F109" s="441">
        <v>13321</v>
      </c>
      <c r="G109" s="350">
        <f t="shared" si="31"/>
        <v>33382</v>
      </c>
      <c r="H109" s="350">
        <v>17033</v>
      </c>
      <c r="I109" s="350">
        <v>16349</v>
      </c>
      <c r="J109" s="350">
        <f t="shared" si="32"/>
        <v>1382</v>
      </c>
      <c r="K109" s="350">
        <v>770</v>
      </c>
      <c r="L109" s="401">
        <v>612</v>
      </c>
    </row>
    <row r="110" spans="1:12" ht="17.25" customHeight="1" x14ac:dyDescent="0.2">
      <c r="A110" s="390" t="s">
        <v>29</v>
      </c>
      <c r="B110" s="350">
        <f t="shared" si="27"/>
        <v>11526</v>
      </c>
      <c r="C110" s="350">
        <f t="shared" si="28"/>
        <v>24578</v>
      </c>
      <c r="D110" s="350">
        <f t="shared" si="29"/>
        <v>12433</v>
      </c>
      <c r="E110" s="350">
        <f t="shared" si="30"/>
        <v>12145</v>
      </c>
      <c r="F110" s="441">
        <v>11526</v>
      </c>
      <c r="G110" s="350">
        <f t="shared" si="31"/>
        <v>24066</v>
      </c>
      <c r="H110" s="350">
        <v>12198</v>
      </c>
      <c r="I110" s="350">
        <v>11868</v>
      </c>
      <c r="J110" s="350">
        <f t="shared" si="32"/>
        <v>512</v>
      </c>
      <c r="K110" s="350">
        <v>235</v>
      </c>
      <c r="L110" s="401">
        <v>277</v>
      </c>
    </row>
    <row r="111" spans="1:12" ht="17.25" customHeight="1" x14ac:dyDescent="0.2">
      <c r="A111" s="390" t="s">
        <v>27</v>
      </c>
      <c r="B111" s="350">
        <f t="shared" si="27"/>
        <v>5106</v>
      </c>
      <c r="C111" s="350">
        <f t="shared" si="28"/>
        <v>13593</v>
      </c>
      <c r="D111" s="350">
        <f t="shared" si="29"/>
        <v>6984</v>
      </c>
      <c r="E111" s="350">
        <f t="shared" si="30"/>
        <v>6609</v>
      </c>
      <c r="F111" s="441">
        <v>5106</v>
      </c>
      <c r="G111" s="350">
        <f t="shared" si="31"/>
        <v>12294</v>
      </c>
      <c r="H111" s="350">
        <v>6274</v>
      </c>
      <c r="I111" s="350">
        <v>6020</v>
      </c>
      <c r="J111" s="350">
        <f t="shared" si="32"/>
        <v>1299</v>
      </c>
      <c r="K111" s="350">
        <v>710</v>
      </c>
      <c r="L111" s="401">
        <v>589</v>
      </c>
    </row>
    <row r="112" spans="1:12" ht="17.25" customHeight="1" x14ac:dyDescent="0.2">
      <c r="A112" s="390" t="s">
        <v>30</v>
      </c>
      <c r="B112" s="350">
        <f t="shared" si="27"/>
        <v>6717</v>
      </c>
      <c r="C112" s="350">
        <f t="shared" si="28"/>
        <v>20833</v>
      </c>
      <c r="D112" s="350">
        <f t="shared" si="29"/>
        <v>10662</v>
      </c>
      <c r="E112" s="350">
        <f t="shared" si="30"/>
        <v>10171</v>
      </c>
      <c r="F112" s="441">
        <v>6717</v>
      </c>
      <c r="G112" s="350">
        <f t="shared" si="31"/>
        <v>17426</v>
      </c>
      <c r="H112" s="350">
        <v>8903</v>
      </c>
      <c r="I112" s="350">
        <v>8523</v>
      </c>
      <c r="J112" s="350">
        <f t="shared" si="32"/>
        <v>3407</v>
      </c>
      <c r="K112" s="350">
        <v>1759</v>
      </c>
      <c r="L112" s="401">
        <v>1648</v>
      </c>
    </row>
    <row r="113" spans="1:12" ht="17.25" customHeight="1" x14ac:dyDescent="0.2">
      <c r="A113" s="390" t="s">
        <v>31</v>
      </c>
      <c r="B113" s="350">
        <f t="shared" si="27"/>
        <v>3237</v>
      </c>
      <c r="C113" s="350">
        <f t="shared" si="28"/>
        <v>7762</v>
      </c>
      <c r="D113" s="350">
        <f t="shared" si="29"/>
        <v>4197</v>
      </c>
      <c r="E113" s="350">
        <f t="shared" si="30"/>
        <v>3565</v>
      </c>
      <c r="F113" s="441">
        <v>3237</v>
      </c>
      <c r="G113" s="350">
        <f t="shared" si="31"/>
        <v>7187</v>
      </c>
      <c r="H113" s="350">
        <v>3799</v>
      </c>
      <c r="I113" s="350">
        <v>3388</v>
      </c>
      <c r="J113" s="350">
        <f t="shared" si="32"/>
        <v>575</v>
      </c>
      <c r="K113" s="350">
        <v>398</v>
      </c>
      <c r="L113" s="401">
        <v>177</v>
      </c>
    </row>
    <row r="114" spans="1:12" ht="17.25" customHeight="1" x14ac:dyDescent="0.2">
      <c r="A114" s="390" t="s">
        <v>33</v>
      </c>
      <c r="B114" s="350">
        <f t="shared" si="27"/>
        <v>8164</v>
      </c>
      <c r="C114" s="350">
        <f t="shared" si="28"/>
        <v>24347</v>
      </c>
      <c r="D114" s="350">
        <f t="shared" si="29"/>
        <v>12126</v>
      </c>
      <c r="E114" s="350">
        <f t="shared" si="30"/>
        <v>12221</v>
      </c>
      <c r="F114" s="441">
        <v>8164</v>
      </c>
      <c r="G114" s="350">
        <f t="shared" si="31"/>
        <v>24264</v>
      </c>
      <c r="H114" s="350">
        <v>12079</v>
      </c>
      <c r="I114" s="350">
        <v>12185</v>
      </c>
      <c r="J114" s="350">
        <f t="shared" si="32"/>
        <v>83</v>
      </c>
      <c r="K114" s="350">
        <v>47</v>
      </c>
      <c r="L114" s="401">
        <v>36</v>
      </c>
    </row>
    <row r="115" spans="1:12" ht="17.25" customHeight="1" x14ac:dyDescent="0.2">
      <c r="A115" s="390" t="s">
        <v>32</v>
      </c>
      <c r="B115" s="350">
        <f t="shared" si="27"/>
        <v>15899</v>
      </c>
      <c r="C115" s="350">
        <f t="shared" si="28"/>
        <v>42442</v>
      </c>
      <c r="D115" s="350">
        <f t="shared" si="29"/>
        <v>21291</v>
      </c>
      <c r="E115" s="350">
        <f t="shared" si="30"/>
        <v>21151</v>
      </c>
      <c r="F115" s="441">
        <v>15899</v>
      </c>
      <c r="G115" s="350">
        <f t="shared" si="31"/>
        <v>41823</v>
      </c>
      <c r="H115" s="350">
        <v>20990</v>
      </c>
      <c r="I115" s="350">
        <v>20833</v>
      </c>
      <c r="J115" s="350">
        <f t="shared" si="32"/>
        <v>619</v>
      </c>
      <c r="K115" s="350">
        <v>301</v>
      </c>
      <c r="L115" s="401">
        <v>318</v>
      </c>
    </row>
    <row r="116" spans="1:12" ht="17.25" customHeight="1" x14ac:dyDescent="0.2">
      <c r="A116" s="390" t="s">
        <v>40</v>
      </c>
      <c r="B116" s="350">
        <f t="shared" si="27"/>
        <v>8602</v>
      </c>
      <c r="C116" s="350">
        <f t="shared" si="28"/>
        <v>23051</v>
      </c>
      <c r="D116" s="350">
        <f t="shared" si="29"/>
        <v>11727</v>
      </c>
      <c r="E116" s="350">
        <f t="shared" si="30"/>
        <v>11324</v>
      </c>
      <c r="F116" s="441">
        <v>8602</v>
      </c>
      <c r="G116" s="350">
        <f t="shared" si="31"/>
        <v>22820</v>
      </c>
      <c r="H116" s="350">
        <v>11632</v>
      </c>
      <c r="I116" s="350">
        <v>11188</v>
      </c>
      <c r="J116" s="350">
        <f t="shared" si="32"/>
        <v>231</v>
      </c>
      <c r="K116" s="350">
        <v>95</v>
      </c>
      <c r="L116" s="401">
        <v>136</v>
      </c>
    </row>
    <row r="117" spans="1:12" ht="17.25" customHeight="1" x14ac:dyDescent="0.2">
      <c r="A117" s="390" t="s">
        <v>34</v>
      </c>
      <c r="B117" s="350">
        <f t="shared" si="27"/>
        <v>11748</v>
      </c>
      <c r="C117" s="350">
        <f t="shared" si="28"/>
        <v>32486</v>
      </c>
      <c r="D117" s="350">
        <f t="shared" si="29"/>
        <v>15885</v>
      </c>
      <c r="E117" s="350">
        <f t="shared" si="30"/>
        <v>16601</v>
      </c>
      <c r="F117" s="441">
        <v>11748</v>
      </c>
      <c r="G117" s="350">
        <f t="shared" si="31"/>
        <v>32251</v>
      </c>
      <c r="H117" s="350">
        <v>15814</v>
      </c>
      <c r="I117" s="350">
        <v>16437</v>
      </c>
      <c r="J117" s="350">
        <f t="shared" si="32"/>
        <v>235</v>
      </c>
      <c r="K117" s="350">
        <v>71</v>
      </c>
      <c r="L117" s="401">
        <v>164</v>
      </c>
    </row>
    <row r="118" spans="1:12" ht="17.25" customHeight="1" x14ac:dyDescent="0.2">
      <c r="A118" s="390" t="s">
        <v>35</v>
      </c>
      <c r="B118" s="350">
        <f t="shared" si="27"/>
        <v>13008</v>
      </c>
      <c r="C118" s="350">
        <f t="shared" si="28"/>
        <v>35430</v>
      </c>
      <c r="D118" s="350">
        <f t="shared" si="29"/>
        <v>17922</v>
      </c>
      <c r="E118" s="350">
        <f t="shared" si="30"/>
        <v>17508</v>
      </c>
      <c r="F118" s="441">
        <v>13008</v>
      </c>
      <c r="G118" s="350">
        <f t="shared" si="31"/>
        <v>35267</v>
      </c>
      <c r="H118" s="350">
        <v>17852</v>
      </c>
      <c r="I118" s="350">
        <v>17415</v>
      </c>
      <c r="J118" s="350">
        <f t="shared" si="32"/>
        <v>163</v>
      </c>
      <c r="K118" s="350">
        <v>70</v>
      </c>
      <c r="L118" s="401">
        <v>93</v>
      </c>
    </row>
    <row r="119" spans="1:12" ht="17.25" customHeight="1" x14ac:dyDescent="0.2">
      <c r="A119" s="390" t="s">
        <v>36</v>
      </c>
      <c r="B119" s="350">
        <f t="shared" si="27"/>
        <v>27489</v>
      </c>
      <c r="C119" s="350">
        <f t="shared" si="28"/>
        <v>80210</v>
      </c>
      <c r="D119" s="350">
        <f t="shared" si="29"/>
        <v>39539</v>
      </c>
      <c r="E119" s="350">
        <f t="shared" si="30"/>
        <v>40671</v>
      </c>
      <c r="F119" s="441">
        <v>27489</v>
      </c>
      <c r="G119" s="350">
        <f t="shared" si="31"/>
        <v>79729</v>
      </c>
      <c r="H119" s="350">
        <v>39327</v>
      </c>
      <c r="I119" s="350">
        <v>40402</v>
      </c>
      <c r="J119" s="350">
        <f t="shared" si="32"/>
        <v>481</v>
      </c>
      <c r="K119" s="350">
        <v>212</v>
      </c>
      <c r="L119" s="401">
        <v>269</v>
      </c>
    </row>
    <row r="120" spans="1:12" ht="17.25" customHeight="1" x14ac:dyDescent="0.2">
      <c r="A120" s="390" t="s">
        <v>37</v>
      </c>
      <c r="B120" s="350">
        <f t="shared" si="27"/>
        <v>8506</v>
      </c>
      <c r="C120" s="350">
        <f t="shared" si="28"/>
        <v>25045</v>
      </c>
      <c r="D120" s="350">
        <f t="shared" si="29"/>
        <v>13349</v>
      </c>
      <c r="E120" s="350">
        <f t="shared" si="30"/>
        <v>11696</v>
      </c>
      <c r="F120" s="441">
        <v>8506</v>
      </c>
      <c r="G120" s="350">
        <f t="shared" si="31"/>
        <v>23294</v>
      </c>
      <c r="H120" s="350">
        <v>11803</v>
      </c>
      <c r="I120" s="350">
        <v>11491</v>
      </c>
      <c r="J120" s="350">
        <f t="shared" si="32"/>
        <v>1751</v>
      </c>
      <c r="K120" s="350">
        <v>1546</v>
      </c>
      <c r="L120" s="401">
        <v>205</v>
      </c>
    </row>
    <row r="121" spans="1:12" ht="17.25" customHeight="1" x14ac:dyDescent="0.2">
      <c r="A121" s="390" t="s">
        <v>38</v>
      </c>
      <c r="B121" s="350">
        <f t="shared" si="27"/>
        <v>1241</v>
      </c>
      <c r="C121" s="350">
        <f t="shared" si="28"/>
        <v>2265</v>
      </c>
      <c r="D121" s="350">
        <f t="shared" si="29"/>
        <v>1213</v>
      </c>
      <c r="E121" s="350">
        <f t="shared" si="30"/>
        <v>1052</v>
      </c>
      <c r="F121" s="441">
        <v>1241</v>
      </c>
      <c r="G121" s="350">
        <f t="shared" si="31"/>
        <v>2171</v>
      </c>
      <c r="H121" s="350">
        <v>1142</v>
      </c>
      <c r="I121" s="350">
        <v>1029</v>
      </c>
      <c r="J121" s="350">
        <f t="shared" si="32"/>
        <v>94</v>
      </c>
      <c r="K121" s="350">
        <v>71</v>
      </c>
      <c r="L121" s="401">
        <v>23</v>
      </c>
    </row>
    <row r="122" spans="1:12" ht="17.25" customHeight="1" x14ac:dyDescent="0.2">
      <c r="A122" s="390" t="s">
        <v>39</v>
      </c>
      <c r="B122" s="350">
        <f t="shared" si="27"/>
        <v>1006</v>
      </c>
      <c r="C122" s="350">
        <f t="shared" si="28"/>
        <v>2065</v>
      </c>
      <c r="D122" s="350">
        <f t="shared" si="29"/>
        <v>1103</v>
      </c>
      <c r="E122" s="350">
        <f t="shared" si="30"/>
        <v>962</v>
      </c>
      <c r="F122" s="441">
        <v>1006</v>
      </c>
      <c r="G122" s="350">
        <f t="shared" si="31"/>
        <v>1976</v>
      </c>
      <c r="H122" s="350">
        <v>1023</v>
      </c>
      <c r="I122" s="350">
        <v>953</v>
      </c>
      <c r="J122" s="350">
        <f t="shared" si="32"/>
        <v>89</v>
      </c>
      <c r="K122" s="350">
        <v>80</v>
      </c>
      <c r="L122" s="401">
        <v>9</v>
      </c>
    </row>
    <row r="123" spans="1:12" ht="17.25" customHeight="1" x14ac:dyDescent="0.2">
      <c r="A123" s="390" t="s">
        <v>41</v>
      </c>
      <c r="B123" s="350">
        <f t="shared" si="27"/>
        <v>2359</v>
      </c>
      <c r="C123" s="350">
        <f t="shared" si="28"/>
        <v>5448</v>
      </c>
      <c r="D123" s="350">
        <f t="shared" si="29"/>
        <v>3522</v>
      </c>
      <c r="E123" s="350">
        <f t="shared" si="30"/>
        <v>1926</v>
      </c>
      <c r="F123" s="441">
        <v>2359</v>
      </c>
      <c r="G123" s="350">
        <f t="shared" si="31"/>
        <v>4085</v>
      </c>
      <c r="H123" s="350">
        <v>2260</v>
      </c>
      <c r="I123" s="350">
        <v>1825</v>
      </c>
      <c r="J123" s="350">
        <f t="shared" si="32"/>
        <v>1363</v>
      </c>
      <c r="K123" s="350">
        <v>1262</v>
      </c>
      <c r="L123" s="401">
        <v>101</v>
      </c>
    </row>
    <row r="124" spans="1:12" ht="17.25" customHeight="1" x14ac:dyDescent="0.2">
      <c r="A124" s="390" t="s">
        <v>42</v>
      </c>
      <c r="B124" s="350">
        <f t="shared" si="27"/>
        <v>1323</v>
      </c>
      <c r="C124" s="350">
        <f t="shared" si="28"/>
        <v>2413</v>
      </c>
      <c r="D124" s="350">
        <f t="shared" si="29"/>
        <v>1241</v>
      </c>
      <c r="E124" s="350">
        <f t="shared" si="30"/>
        <v>1172</v>
      </c>
      <c r="F124" s="441">
        <v>1323</v>
      </c>
      <c r="G124" s="350">
        <f t="shared" si="31"/>
        <v>2360</v>
      </c>
      <c r="H124" s="350">
        <v>1198</v>
      </c>
      <c r="I124" s="350">
        <v>1162</v>
      </c>
      <c r="J124" s="350">
        <f t="shared" si="32"/>
        <v>53</v>
      </c>
      <c r="K124" s="350">
        <v>43</v>
      </c>
      <c r="L124" s="401">
        <v>10</v>
      </c>
    </row>
    <row r="125" spans="1:12" ht="17.25" customHeight="1" x14ac:dyDescent="0.2">
      <c r="A125" s="395" t="s">
        <v>43</v>
      </c>
      <c r="B125" s="351">
        <f t="shared" si="27"/>
        <v>1159</v>
      </c>
      <c r="C125" s="351">
        <f t="shared" si="28"/>
        <v>2130</v>
      </c>
      <c r="D125" s="351">
        <f t="shared" si="29"/>
        <v>1068</v>
      </c>
      <c r="E125" s="351">
        <f t="shared" si="30"/>
        <v>1062</v>
      </c>
      <c r="F125" s="442">
        <v>1159</v>
      </c>
      <c r="G125" s="351">
        <f t="shared" si="31"/>
        <v>2116</v>
      </c>
      <c r="H125" s="351">
        <v>1057</v>
      </c>
      <c r="I125" s="351">
        <v>1059</v>
      </c>
      <c r="J125" s="351">
        <f t="shared" si="32"/>
        <v>14</v>
      </c>
      <c r="K125" s="351">
        <v>11</v>
      </c>
      <c r="L125" s="402">
        <v>3</v>
      </c>
    </row>
  </sheetData>
  <mergeCells count="36">
    <mergeCell ref="A67:D67"/>
    <mergeCell ref="B68:E68"/>
    <mergeCell ref="A2:D2"/>
    <mergeCell ref="F3:I3"/>
    <mergeCell ref="J3:L3"/>
    <mergeCell ref="B4:B5"/>
    <mergeCell ref="F4:F5"/>
    <mergeCell ref="G4:I4"/>
    <mergeCell ref="A21:D21"/>
    <mergeCell ref="B46:E46"/>
    <mergeCell ref="F46:I46"/>
    <mergeCell ref="J46:L46"/>
    <mergeCell ref="B47:B48"/>
    <mergeCell ref="F47:F48"/>
    <mergeCell ref="A45:D45"/>
    <mergeCell ref="B22:E22"/>
    <mergeCell ref="F22:I22"/>
    <mergeCell ref="J22:L22"/>
    <mergeCell ref="B23:B24"/>
    <mergeCell ref="F23:F24"/>
    <mergeCell ref="J23:L23"/>
    <mergeCell ref="B101:E101"/>
    <mergeCell ref="F101:I101"/>
    <mergeCell ref="J101:L101"/>
    <mergeCell ref="B102:B103"/>
    <mergeCell ref="C102:E102"/>
    <mergeCell ref="F102:F103"/>
    <mergeCell ref="G102:I102"/>
    <mergeCell ref="J102:L102"/>
    <mergeCell ref="F68:I68"/>
    <mergeCell ref="J68:L68"/>
    <mergeCell ref="B69:B70"/>
    <mergeCell ref="C69:E69"/>
    <mergeCell ref="F69:F70"/>
    <mergeCell ref="G69:I69"/>
    <mergeCell ref="J69:L69"/>
  </mergeCells>
  <phoneticPr fontId="23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25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62"/>
    <col min="2" max="3" width="11.21875" style="62" bestFit="1" customWidth="1"/>
    <col min="4" max="9" width="10.6640625" style="62" customWidth="1"/>
    <col min="10" max="10" width="9.88671875" style="62" customWidth="1"/>
    <col min="11" max="12" width="8.5546875" style="62" customWidth="1"/>
    <col min="13" max="16384" width="8.88671875" style="62"/>
  </cols>
  <sheetData>
    <row r="1" spans="1:12" ht="22.5" x14ac:dyDescent="0.2">
      <c r="A1" s="360" t="s">
        <v>365</v>
      </c>
      <c r="B1" s="360"/>
      <c r="C1" s="360"/>
      <c r="D1" s="360"/>
      <c r="E1" s="360"/>
      <c r="F1" s="360"/>
      <c r="G1" s="361"/>
      <c r="H1" s="361"/>
    </row>
    <row r="2" spans="1:12" s="445" customFormat="1" ht="29.25" customHeight="1" thickBot="1" x14ac:dyDescent="0.35">
      <c r="A2" s="709" t="s">
        <v>81</v>
      </c>
      <c r="B2" s="709"/>
      <c r="C2" s="709"/>
      <c r="D2" s="709"/>
      <c r="E2" s="443"/>
      <c r="F2" s="444"/>
    </row>
    <row r="3" spans="1:12" ht="17.25" customHeight="1" x14ac:dyDescent="0.2">
      <c r="A3" s="716" t="s">
        <v>46</v>
      </c>
      <c r="B3" s="446" t="s">
        <v>323</v>
      </c>
      <c r="C3" s="446"/>
      <c r="D3" s="446"/>
      <c r="E3" s="446"/>
      <c r="F3" s="710" t="s">
        <v>330</v>
      </c>
      <c r="G3" s="710"/>
      <c r="H3" s="710"/>
      <c r="I3" s="710"/>
      <c r="J3" s="711" t="s">
        <v>171</v>
      </c>
      <c r="K3" s="712"/>
      <c r="L3" s="713"/>
    </row>
    <row r="4" spans="1:12" ht="17.25" customHeight="1" x14ac:dyDescent="0.2">
      <c r="A4" s="717"/>
      <c r="B4" s="714" t="s">
        <v>21</v>
      </c>
      <c r="C4" s="447" t="s">
        <v>175</v>
      </c>
      <c r="D4" s="447"/>
      <c r="E4" s="447"/>
      <c r="F4" s="714" t="s">
        <v>21</v>
      </c>
      <c r="G4" s="714" t="s">
        <v>82</v>
      </c>
      <c r="H4" s="714"/>
      <c r="I4" s="714"/>
      <c r="J4" s="448" t="s">
        <v>1</v>
      </c>
      <c r="K4" s="449"/>
      <c r="L4" s="450"/>
    </row>
    <row r="5" spans="1:12" ht="17.25" customHeight="1" thickBot="1" x14ac:dyDescent="0.25">
      <c r="A5" s="718"/>
      <c r="B5" s="715"/>
      <c r="C5" s="451" t="s">
        <v>11</v>
      </c>
      <c r="D5" s="451" t="s">
        <v>9</v>
      </c>
      <c r="E5" s="451" t="s">
        <v>10</v>
      </c>
      <c r="F5" s="715"/>
      <c r="G5" s="451" t="s">
        <v>11</v>
      </c>
      <c r="H5" s="451" t="s">
        <v>9</v>
      </c>
      <c r="I5" s="451" t="s">
        <v>10</v>
      </c>
      <c r="J5" s="451" t="s">
        <v>11</v>
      </c>
      <c r="K5" s="451" t="s">
        <v>9</v>
      </c>
      <c r="L5" s="452" t="s">
        <v>10</v>
      </c>
    </row>
    <row r="6" spans="1:12" ht="21" customHeight="1" thickTop="1" x14ac:dyDescent="0.2">
      <c r="A6" s="453">
        <v>2019</v>
      </c>
      <c r="B6" s="454">
        <v>47885</v>
      </c>
      <c r="C6" s="240">
        <f>SUM(G6,J6)</f>
        <v>100504</v>
      </c>
      <c r="D6" s="240">
        <f>SUM(H6,K6)</f>
        <v>49787</v>
      </c>
      <c r="E6" s="455">
        <f>SUM(I6,L6)</f>
        <v>50717</v>
      </c>
      <c r="F6" s="240">
        <v>47885</v>
      </c>
      <c r="G6" s="240">
        <v>98585</v>
      </c>
      <c r="H6" s="240">
        <v>48799</v>
      </c>
      <c r="I6" s="240">
        <v>49786</v>
      </c>
      <c r="J6" s="456">
        <v>1919</v>
      </c>
      <c r="K6" s="457">
        <v>988</v>
      </c>
      <c r="L6" s="458">
        <v>931</v>
      </c>
    </row>
    <row r="7" spans="1:12" ht="21" customHeight="1" x14ac:dyDescent="0.2">
      <c r="A7" s="459" t="s">
        <v>80</v>
      </c>
      <c r="B7" s="460">
        <v>3116</v>
      </c>
      <c r="C7" s="154">
        <f t="shared" ref="C7:C19" si="0">SUM(G7,J7)</f>
        <v>4502</v>
      </c>
      <c r="D7" s="154">
        <f t="shared" ref="D7:D19" si="1">SUM(H7,K7)</f>
        <v>2365</v>
      </c>
      <c r="E7" s="461">
        <f t="shared" ref="E7:E19" si="2">SUM(I7,L7)</f>
        <v>2137</v>
      </c>
      <c r="F7" s="217">
        <v>3116</v>
      </c>
      <c r="G7" s="154">
        <v>4428</v>
      </c>
      <c r="H7" s="217">
        <v>2322</v>
      </c>
      <c r="I7" s="217">
        <v>2106</v>
      </c>
      <c r="J7" s="462">
        <v>74</v>
      </c>
      <c r="K7" s="463">
        <v>43</v>
      </c>
      <c r="L7" s="464">
        <v>31</v>
      </c>
    </row>
    <row r="8" spans="1:12" ht="21" customHeight="1" x14ac:dyDescent="0.2">
      <c r="A8" s="459" t="s">
        <v>74</v>
      </c>
      <c r="B8" s="460">
        <v>2226</v>
      </c>
      <c r="C8" s="154">
        <f t="shared" si="0"/>
        <v>4066</v>
      </c>
      <c r="D8" s="154">
        <f t="shared" si="1"/>
        <v>2027</v>
      </c>
      <c r="E8" s="461">
        <f t="shared" si="2"/>
        <v>2039</v>
      </c>
      <c r="F8" s="217">
        <v>2226</v>
      </c>
      <c r="G8" s="154">
        <v>3844</v>
      </c>
      <c r="H8" s="217">
        <v>1918</v>
      </c>
      <c r="I8" s="217">
        <v>1926</v>
      </c>
      <c r="J8" s="462">
        <v>222</v>
      </c>
      <c r="K8" s="463">
        <v>109</v>
      </c>
      <c r="L8" s="464">
        <v>113</v>
      </c>
    </row>
    <row r="9" spans="1:12" ht="21" customHeight="1" x14ac:dyDescent="0.2">
      <c r="A9" s="459" t="s">
        <v>76</v>
      </c>
      <c r="B9" s="460">
        <v>3823</v>
      </c>
      <c r="C9" s="154">
        <f t="shared" si="0"/>
        <v>6108</v>
      </c>
      <c r="D9" s="154">
        <f t="shared" si="1"/>
        <v>3280</v>
      </c>
      <c r="E9" s="461">
        <f t="shared" si="2"/>
        <v>2828</v>
      </c>
      <c r="F9" s="217">
        <v>3823</v>
      </c>
      <c r="G9" s="154">
        <v>6050</v>
      </c>
      <c r="H9" s="217">
        <v>3250</v>
      </c>
      <c r="I9" s="217">
        <v>2800</v>
      </c>
      <c r="J9" s="462">
        <v>58</v>
      </c>
      <c r="K9" s="463">
        <v>30</v>
      </c>
      <c r="L9" s="464">
        <v>28</v>
      </c>
    </row>
    <row r="10" spans="1:12" ht="21" customHeight="1" x14ac:dyDescent="0.2">
      <c r="A10" s="459" t="s">
        <v>72</v>
      </c>
      <c r="B10" s="460">
        <v>3446</v>
      </c>
      <c r="C10" s="154">
        <f t="shared" si="0"/>
        <v>8271</v>
      </c>
      <c r="D10" s="154">
        <f t="shared" si="1"/>
        <v>4072</v>
      </c>
      <c r="E10" s="461">
        <f t="shared" si="2"/>
        <v>4199</v>
      </c>
      <c r="F10" s="217">
        <v>3446</v>
      </c>
      <c r="G10" s="154">
        <v>8238</v>
      </c>
      <c r="H10" s="217">
        <v>4062</v>
      </c>
      <c r="I10" s="217">
        <v>4176</v>
      </c>
      <c r="J10" s="462">
        <v>33</v>
      </c>
      <c r="K10" s="463">
        <v>10</v>
      </c>
      <c r="L10" s="464">
        <v>23</v>
      </c>
    </row>
    <row r="11" spans="1:12" ht="21" customHeight="1" x14ac:dyDescent="0.2">
      <c r="A11" s="459" t="s">
        <v>69</v>
      </c>
      <c r="B11" s="460">
        <v>4404</v>
      </c>
      <c r="C11" s="154">
        <f t="shared" si="0"/>
        <v>8900</v>
      </c>
      <c r="D11" s="154">
        <f t="shared" si="1"/>
        <v>4427</v>
      </c>
      <c r="E11" s="461">
        <f t="shared" si="2"/>
        <v>4473</v>
      </c>
      <c r="F11" s="217">
        <v>4404</v>
      </c>
      <c r="G11" s="154">
        <v>8827</v>
      </c>
      <c r="H11" s="217">
        <v>4399</v>
      </c>
      <c r="I11" s="217">
        <v>4428</v>
      </c>
      <c r="J11" s="462">
        <v>73</v>
      </c>
      <c r="K11" s="463">
        <v>28</v>
      </c>
      <c r="L11" s="464">
        <v>45</v>
      </c>
    </row>
    <row r="12" spans="1:12" ht="21" customHeight="1" x14ac:dyDescent="0.2">
      <c r="A12" s="459" t="s">
        <v>79</v>
      </c>
      <c r="B12" s="460">
        <v>4671</v>
      </c>
      <c r="C12" s="154">
        <f t="shared" si="0"/>
        <v>10764</v>
      </c>
      <c r="D12" s="154">
        <f t="shared" si="1"/>
        <v>5262</v>
      </c>
      <c r="E12" s="461">
        <f t="shared" si="2"/>
        <v>5502</v>
      </c>
      <c r="F12" s="217">
        <v>4671</v>
      </c>
      <c r="G12" s="154">
        <v>10728</v>
      </c>
      <c r="H12" s="217">
        <v>5245</v>
      </c>
      <c r="I12" s="217">
        <v>5483</v>
      </c>
      <c r="J12" s="462">
        <v>36</v>
      </c>
      <c r="K12" s="463">
        <v>17</v>
      </c>
      <c r="L12" s="464">
        <v>19</v>
      </c>
    </row>
    <row r="13" spans="1:12" ht="21" customHeight="1" x14ac:dyDescent="0.2">
      <c r="A13" s="459" t="s">
        <v>70</v>
      </c>
      <c r="B13" s="460">
        <v>2333</v>
      </c>
      <c r="C13" s="154">
        <f t="shared" si="0"/>
        <v>4818</v>
      </c>
      <c r="D13" s="154">
        <f t="shared" si="1"/>
        <v>2444</v>
      </c>
      <c r="E13" s="461">
        <f t="shared" si="2"/>
        <v>2374</v>
      </c>
      <c r="F13" s="217">
        <v>2333</v>
      </c>
      <c r="G13" s="154">
        <v>4470</v>
      </c>
      <c r="H13" s="217">
        <v>2243</v>
      </c>
      <c r="I13" s="217">
        <v>2227</v>
      </c>
      <c r="J13" s="462">
        <v>348</v>
      </c>
      <c r="K13" s="463">
        <v>201</v>
      </c>
      <c r="L13" s="464">
        <v>147</v>
      </c>
    </row>
    <row r="14" spans="1:12" ht="21" customHeight="1" x14ac:dyDescent="0.2">
      <c r="A14" s="459" t="s">
        <v>68</v>
      </c>
      <c r="B14" s="460">
        <v>2420</v>
      </c>
      <c r="C14" s="154">
        <f t="shared" si="0"/>
        <v>5086</v>
      </c>
      <c r="D14" s="154">
        <f t="shared" si="1"/>
        <v>2605</v>
      </c>
      <c r="E14" s="461">
        <f t="shared" si="2"/>
        <v>2481</v>
      </c>
      <c r="F14" s="217">
        <v>2420</v>
      </c>
      <c r="G14" s="154">
        <v>4843</v>
      </c>
      <c r="H14" s="217">
        <v>2468</v>
      </c>
      <c r="I14" s="217">
        <v>2375</v>
      </c>
      <c r="J14" s="462">
        <v>243</v>
      </c>
      <c r="K14" s="463">
        <v>137</v>
      </c>
      <c r="L14" s="464">
        <v>106</v>
      </c>
    </row>
    <row r="15" spans="1:12" ht="21" customHeight="1" x14ac:dyDescent="0.2">
      <c r="A15" s="459" t="s">
        <v>75</v>
      </c>
      <c r="B15" s="460">
        <v>2189</v>
      </c>
      <c r="C15" s="154">
        <f t="shared" si="0"/>
        <v>3787</v>
      </c>
      <c r="D15" s="154">
        <f t="shared" si="1"/>
        <v>1897</v>
      </c>
      <c r="E15" s="461">
        <f t="shared" si="2"/>
        <v>1890</v>
      </c>
      <c r="F15" s="217">
        <v>2189</v>
      </c>
      <c r="G15" s="154">
        <v>3212</v>
      </c>
      <c r="H15" s="217">
        <v>1625</v>
      </c>
      <c r="I15" s="217">
        <v>1587</v>
      </c>
      <c r="J15" s="462">
        <v>575</v>
      </c>
      <c r="K15" s="463">
        <v>272</v>
      </c>
      <c r="L15" s="464">
        <v>303</v>
      </c>
    </row>
    <row r="16" spans="1:12" ht="21" customHeight="1" x14ac:dyDescent="0.2">
      <c r="A16" s="459" t="s">
        <v>71</v>
      </c>
      <c r="B16" s="460">
        <v>3936</v>
      </c>
      <c r="C16" s="154">
        <f t="shared" si="0"/>
        <v>8629</v>
      </c>
      <c r="D16" s="154">
        <f t="shared" si="1"/>
        <v>4154</v>
      </c>
      <c r="E16" s="461">
        <f t="shared" si="2"/>
        <v>4475</v>
      </c>
      <c r="F16" s="217">
        <v>3936</v>
      </c>
      <c r="G16" s="154">
        <v>8585</v>
      </c>
      <c r="H16" s="217">
        <v>4132</v>
      </c>
      <c r="I16" s="217">
        <v>4453</v>
      </c>
      <c r="J16" s="462">
        <v>44</v>
      </c>
      <c r="K16" s="463">
        <v>22</v>
      </c>
      <c r="L16" s="464">
        <v>22</v>
      </c>
    </row>
    <row r="17" spans="1:12" ht="21" customHeight="1" x14ac:dyDescent="0.2">
      <c r="A17" s="459" t="s">
        <v>78</v>
      </c>
      <c r="B17" s="460">
        <v>5171</v>
      </c>
      <c r="C17" s="154">
        <f t="shared" si="0"/>
        <v>12387</v>
      </c>
      <c r="D17" s="154">
        <f t="shared" si="1"/>
        <v>5897</v>
      </c>
      <c r="E17" s="461">
        <f t="shared" si="2"/>
        <v>6490</v>
      </c>
      <c r="F17" s="217">
        <v>5171</v>
      </c>
      <c r="G17" s="154">
        <v>12255</v>
      </c>
      <c r="H17" s="217">
        <v>5810</v>
      </c>
      <c r="I17" s="217">
        <v>6445</v>
      </c>
      <c r="J17" s="462">
        <v>132</v>
      </c>
      <c r="K17" s="463">
        <v>87</v>
      </c>
      <c r="L17" s="464">
        <v>45</v>
      </c>
    </row>
    <row r="18" spans="1:12" ht="21" customHeight="1" x14ac:dyDescent="0.2">
      <c r="A18" s="459" t="s">
        <v>73</v>
      </c>
      <c r="B18" s="460">
        <v>3638</v>
      </c>
      <c r="C18" s="154">
        <f t="shared" si="0"/>
        <v>8266</v>
      </c>
      <c r="D18" s="154">
        <f t="shared" si="1"/>
        <v>4029</v>
      </c>
      <c r="E18" s="461">
        <f t="shared" si="2"/>
        <v>4237</v>
      </c>
      <c r="F18" s="217">
        <v>3638</v>
      </c>
      <c r="G18" s="154">
        <v>8226</v>
      </c>
      <c r="H18" s="217">
        <v>4013</v>
      </c>
      <c r="I18" s="217">
        <v>4213</v>
      </c>
      <c r="J18" s="462">
        <v>40</v>
      </c>
      <c r="K18" s="463">
        <v>16</v>
      </c>
      <c r="L18" s="464">
        <v>24</v>
      </c>
    </row>
    <row r="19" spans="1:12" ht="21" customHeight="1" thickBot="1" x14ac:dyDescent="0.25">
      <c r="A19" s="465" t="s">
        <v>77</v>
      </c>
      <c r="B19" s="466">
        <v>6512</v>
      </c>
      <c r="C19" s="467">
        <f t="shared" si="0"/>
        <v>14920</v>
      </c>
      <c r="D19" s="467">
        <f t="shared" si="1"/>
        <v>7328</v>
      </c>
      <c r="E19" s="468">
        <f t="shared" si="2"/>
        <v>7592</v>
      </c>
      <c r="F19" s="469">
        <v>6512</v>
      </c>
      <c r="G19" s="467">
        <v>14879</v>
      </c>
      <c r="H19" s="469">
        <v>7312</v>
      </c>
      <c r="I19" s="469">
        <v>7567</v>
      </c>
      <c r="J19" s="470">
        <v>41</v>
      </c>
      <c r="K19" s="471">
        <v>16</v>
      </c>
      <c r="L19" s="472">
        <v>25</v>
      </c>
    </row>
    <row r="21" spans="1:12" s="445" customFormat="1" ht="31.5" customHeight="1" thickBot="1" x14ac:dyDescent="0.35">
      <c r="A21" s="709" t="s">
        <v>332</v>
      </c>
      <c r="B21" s="709"/>
      <c r="C21" s="709"/>
      <c r="D21" s="709"/>
      <c r="E21" s="473"/>
      <c r="F21" s="474"/>
      <c r="G21" s="474"/>
      <c r="H21" s="474"/>
      <c r="I21" s="474"/>
      <c r="J21" s="474"/>
      <c r="K21" s="474"/>
      <c r="L21" s="474"/>
    </row>
    <row r="22" spans="1:12" ht="18.75" customHeight="1" x14ac:dyDescent="0.2">
      <c r="A22" s="475"/>
      <c r="B22" s="719" t="s">
        <v>325</v>
      </c>
      <c r="C22" s="712"/>
      <c r="D22" s="712"/>
      <c r="E22" s="720"/>
      <c r="F22" s="711" t="s">
        <v>328</v>
      </c>
      <c r="G22" s="712"/>
      <c r="H22" s="712"/>
      <c r="I22" s="720"/>
      <c r="J22" s="711" t="s">
        <v>171</v>
      </c>
      <c r="K22" s="712"/>
      <c r="L22" s="713"/>
    </row>
    <row r="23" spans="1:12" ht="18.75" customHeight="1" x14ac:dyDescent="0.2">
      <c r="A23" s="476" t="s">
        <v>20</v>
      </c>
      <c r="B23" s="721" t="s">
        <v>21</v>
      </c>
      <c r="C23" s="448" t="s">
        <v>170</v>
      </c>
      <c r="D23" s="477"/>
      <c r="E23" s="449"/>
      <c r="F23" s="723" t="s">
        <v>49</v>
      </c>
      <c r="G23" s="448" t="s">
        <v>65</v>
      </c>
      <c r="H23" s="477"/>
      <c r="I23" s="449"/>
      <c r="J23" s="725" t="s">
        <v>114</v>
      </c>
      <c r="K23" s="726"/>
      <c r="L23" s="727"/>
    </row>
    <row r="24" spans="1:12" ht="18.75" customHeight="1" thickBot="1" x14ac:dyDescent="0.25">
      <c r="A24" s="478"/>
      <c r="B24" s="722"/>
      <c r="C24" s="451" t="s">
        <v>11</v>
      </c>
      <c r="D24" s="451" t="s">
        <v>9</v>
      </c>
      <c r="E24" s="451" t="s">
        <v>10</v>
      </c>
      <c r="F24" s="724"/>
      <c r="G24" s="451" t="s">
        <v>11</v>
      </c>
      <c r="H24" s="451" t="s">
        <v>9</v>
      </c>
      <c r="I24" s="451" t="s">
        <v>10</v>
      </c>
      <c r="J24" s="451" t="s">
        <v>11</v>
      </c>
      <c r="K24" s="451" t="s">
        <v>9</v>
      </c>
      <c r="L24" s="452" t="s">
        <v>10</v>
      </c>
    </row>
    <row r="25" spans="1:12" ht="18.75" customHeight="1" thickTop="1" x14ac:dyDescent="0.2">
      <c r="A25" s="453">
        <v>2019</v>
      </c>
      <c r="B25" s="479">
        <v>128783</v>
      </c>
      <c r="C25" s="150">
        <f>SUM(G25,J25)</f>
        <v>302666</v>
      </c>
      <c r="D25" s="150">
        <f>SUM(H25,K25)</f>
        <v>148429</v>
      </c>
      <c r="E25" s="480">
        <f>SUM(I25,L25)</f>
        <v>154237</v>
      </c>
      <c r="F25" s="481">
        <v>128783</v>
      </c>
      <c r="G25" s="482">
        <v>300975</v>
      </c>
      <c r="H25" s="482">
        <v>147671</v>
      </c>
      <c r="I25" s="483">
        <v>153304</v>
      </c>
      <c r="J25" s="435">
        <v>1691</v>
      </c>
      <c r="K25" s="435">
        <v>758</v>
      </c>
      <c r="L25" s="484">
        <v>933</v>
      </c>
    </row>
    <row r="26" spans="1:12" ht="18.75" customHeight="1" x14ac:dyDescent="0.2">
      <c r="A26" s="459" t="s">
        <v>132</v>
      </c>
      <c r="B26" s="485">
        <v>2253</v>
      </c>
      <c r="C26" s="121">
        <f t="shared" ref="C26:C43" si="3">SUM(G26,J26)</f>
        <v>4214</v>
      </c>
      <c r="D26" s="121">
        <f t="shared" ref="D26:D43" si="4">SUM(H26,K26)</f>
        <v>2063</v>
      </c>
      <c r="E26" s="486">
        <f t="shared" ref="E26:E43" si="5">SUM(I26,L26)</f>
        <v>2151</v>
      </c>
      <c r="F26" s="487">
        <v>2253</v>
      </c>
      <c r="G26" s="121">
        <v>4178</v>
      </c>
      <c r="H26" s="155">
        <v>2055</v>
      </c>
      <c r="I26" s="488">
        <v>2123</v>
      </c>
      <c r="J26" s="437">
        <v>36</v>
      </c>
      <c r="K26" s="437">
        <v>8</v>
      </c>
      <c r="L26" s="489">
        <v>28</v>
      </c>
    </row>
    <row r="27" spans="1:12" ht="18.75" customHeight="1" x14ac:dyDescent="0.2">
      <c r="A27" s="459" t="s">
        <v>127</v>
      </c>
      <c r="B27" s="485">
        <v>2218</v>
      </c>
      <c r="C27" s="121">
        <f t="shared" si="3"/>
        <v>4905</v>
      </c>
      <c r="D27" s="121">
        <f t="shared" si="4"/>
        <v>2410</v>
      </c>
      <c r="E27" s="486">
        <f t="shared" si="5"/>
        <v>2495</v>
      </c>
      <c r="F27" s="487">
        <v>2218</v>
      </c>
      <c r="G27" s="121">
        <v>4866</v>
      </c>
      <c r="H27" s="155">
        <v>2400</v>
      </c>
      <c r="I27" s="488">
        <v>2466</v>
      </c>
      <c r="J27" s="437">
        <v>39</v>
      </c>
      <c r="K27" s="437">
        <v>10</v>
      </c>
      <c r="L27" s="489">
        <v>29</v>
      </c>
    </row>
    <row r="28" spans="1:12" ht="18.75" customHeight="1" x14ac:dyDescent="0.2">
      <c r="A28" s="459" t="s">
        <v>125</v>
      </c>
      <c r="B28" s="485">
        <v>5894</v>
      </c>
      <c r="C28" s="121">
        <f t="shared" si="3"/>
        <v>11049</v>
      </c>
      <c r="D28" s="121">
        <f t="shared" si="4"/>
        <v>5517</v>
      </c>
      <c r="E28" s="486">
        <f t="shared" si="5"/>
        <v>5532</v>
      </c>
      <c r="F28" s="487">
        <v>5894</v>
      </c>
      <c r="G28" s="121">
        <v>10976</v>
      </c>
      <c r="H28" s="155">
        <v>5484</v>
      </c>
      <c r="I28" s="488">
        <v>5492</v>
      </c>
      <c r="J28" s="437">
        <v>73</v>
      </c>
      <c r="K28" s="437">
        <v>33</v>
      </c>
      <c r="L28" s="489">
        <v>40</v>
      </c>
    </row>
    <row r="29" spans="1:12" ht="18.75" customHeight="1" x14ac:dyDescent="0.2">
      <c r="A29" s="459" t="s">
        <v>124</v>
      </c>
      <c r="B29" s="485">
        <v>2951</v>
      </c>
      <c r="C29" s="121">
        <f t="shared" si="3"/>
        <v>5338</v>
      </c>
      <c r="D29" s="121">
        <f t="shared" si="4"/>
        <v>2740</v>
      </c>
      <c r="E29" s="486">
        <f t="shared" si="5"/>
        <v>2598</v>
      </c>
      <c r="F29" s="487">
        <v>2951</v>
      </c>
      <c r="G29" s="121">
        <v>5293</v>
      </c>
      <c r="H29" s="155">
        <v>2722</v>
      </c>
      <c r="I29" s="488">
        <v>2571</v>
      </c>
      <c r="J29" s="437">
        <v>45</v>
      </c>
      <c r="K29" s="437">
        <v>18</v>
      </c>
      <c r="L29" s="489">
        <v>27</v>
      </c>
    </row>
    <row r="30" spans="1:12" ht="18.75" customHeight="1" x14ac:dyDescent="0.2">
      <c r="A30" s="459" t="s">
        <v>135</v>
      </c>
      <c r="B30" s="485">
        <v>4210</v>
      </c>
      <c r="C30" s="121">
        <f t="shared" si="3"/>
        <v>8600</v>
      </c>
      <c r="D30" s="121">
        <f t="shared" si="4"/>
        <v>4382</v>
      </c>
      <c r="E30" s="486">
        <f t="shared" si="5"/>
        <v>4218</v>
      </c>
      <c r="F30" s="487">
        <v>4210</v>
      </c>
      <c r="G30" s="121">
        <v>8528</v>
      </c>
      <c r="H30" s="155">
        <v>4343</v>
      </c>
      <c r="I30" s="488">
        <v>4185</v>
      </c>
      <c r="J30" s="437">
        <v>72</v>
      </c>
      <c r="K30" s="437">
        <v>39</v>
      </c>
      <c r="L30" s="489">
        <v>33</v>
      </c>
    </row>
    <row r="31" spans="1:12" ht="18.75" customHeight="1" x14ac:dyDescent="0.2">
      <c r="A31" s="459" t="s">
        <v>133</v>
      </c>
      <c r="B31" s="485">
        <v>4616</v>
      </c>
      <c r="C31" s="121">
        <f t="shared" si="3"/>
        <v>11155</v>
      </c>
      <c r="D31" s="121">
        <f t="shared" si="4"/>
        <v>5753</v>
      </c>
      <c r="E31" s="486">
        <f t="shared" si="5"/>
        <v>5402</v>
      </c>
      <c r="F31" s="487">
        <v>4616</v>
      </c>
      <c r="G31" s="121">
        <v>11003</v>
      </c>
      <c r="H31" s="155">
        <v>5647</v>
      </c>
      <c r="I31" s="488">
        <v>5356</v>
      </c>
      <c r="J31" s="437">
        <v>152</v>
      </c>
      <c r="K31" s="437">
        <v>106</v>
      </c>
      <c r="L31" s="489">
        <v>46</v>
      </c>
    </row>
    <row r="32" spans="1:12" ht="18.75" customHeight="1" x14ac:dyDescent="0.2">
      <c r="A32" s="459" t="s">
        <v>130</v>
      </c>
      <c r="B32" s="485">
        <v>13000</v>
      </c>
      <c r="C32" s="121">
        <f t="shared" si="3"/>
        <v>31302</v>
      </c>
      <c r="D32" s="121">
        <f t="shared" si="4"/>
        <v>15103</v>
      </c>
      <c r="E32" s="486">
        <f t="shared" si="5"/>
        <v>16199</v>
      </c>
      <c r="F32" s="487">
        <v>13000</v>
      </c>
      <c r="G32" s="121">
        <v>31153</v>
      </c>
      <c r="H32" s="155">
        <v>15034</v>
      </c>
      <c r="I32" s="488">
        <v>16119</v>
      </c>
      <c r="J32" s="437">
        <v>149</v>
      </c>
      <c r="K32" s="437">
        <v>69</v>
      </c>
      <c r="L32" s="489">
        <v>80</v>
      </c>
    </row>
    <row r="33" spans="1:12" ht="18.75" customHeight="1" x14ac:dyDescent="0.2">
      <c r="A33" s="459" t="s">
        <v>123</v>
      </c>
      <c r="B33" s="485">
        <v>11674</v>
      </c>
      <c r="C33" s="121">
        <f t="shared" si="3"/>
        <v>25407</v>
      </c>
      <c r="D33" s="121">
        <f t="shared" si="4"/>
        <v>12597</v>
      </c>
      <c r="E33" s="486">
        <f t="shared" si="5"/>
        <v>12810</v>
      </c>
      <c r="F33" s="487">
        <v>11674</v>
      </c>
      <c r="G33" s="121">
        <v>25241</v>
      </c>
      <c r="H33" s="155">
        <v>12537</v>
      </c>
      <c r="I33" s="488">
        <v>12704</v>
      </c>
      <c r="J33" s="437">
        <v>166</v>
      </c>
      <c r="K33" s="437">
        <v>60</v>
      </c>
      <c r="L33" s="489">
        <v>106</v>
      </c>
    </row>
    <row r="34" spans="1:12" ht="18.75" customHeight="1" x14ac:dyDescent="0.2">
      <c r="A34" s="459" t="s">
        <v>122</v>
      </c>
      <c r="B34" s="485">
        <v>12499</v>
      </c>
      <c r="C34" s="121">
        <f t="shared" si="3"/>
        <v>24698</v>
      </c>
      <c r="D34" s="121">
        <f t="shared" si="4"/>
        <v>12082</v>
      </c>
      <c r="E34" s="486">
        <f t="shared" si="5"/>
        <v>12616</v>
      </c>
      <c r="F34" s="487">
        <v>12499</v>
      </c>
      <c r="G34" s="121">
        <v>24525</v>
      </c>
      <c r="H34" s="155">
        <v>12012</v>
      </c>
      <c r="I34" s="488">
        <v>12513</v>
      </c>
      <c r="J34" s="437">
        <v>173</v>
      </c>
      <c r="K34" s="437">
        <v>70</v>
      </c>
      <c r="L34" s="489">
        <v>103</v>
      </c>
    </row>
    <row r="35" spans="1:12" ht="18.75" customHeight="1" x14ac:dyDescent="0.2">
      <c r="A35" s="459" t="s">
        <v>121</v>
      </c>
      <c r="B35" s="485">
        <v>7793</v>
      </c>
      <c r="C35" s="121">
        <f t="shared" si="3"/>
        <v>15626</v>
      </c>
      <c r="D35" s="121">
        <f t="shared" si="4"/>
        <v>7455</v>
      </c>
      <c r="E35" s="486">
        <f t="shared" si="5"/>
        <v>8171</v>
      </c>
      <c r="F35" s="487">
        <v>7793</v>
      </c>
      <c r="G35" s="121">
        <v>15531</v>
      </c>
      <c r="H35" s="155">
        <v>7427</v>
      </c>
      <c r="I35" s="488">
        <v>8104</v>
      </c>
      <c r="J35" s="437">
        <v>95</v>
      </c>
      <c r="K35" s="437">
        <v>28</v>
      </c>
      <c r="L35" s="489">
        <v>67</v>
      </c>
    </row>
    <row r="36" spans="1:12" ht="18.75" customHeight="1" x14ac:dyDescent="0.2">
      <c r="A36" s="459" t="s">
        <v>118</v>
      </c>
      <c r="B36" s="485">
        <v>8008</v>
      </c>
      <c r="C36" s="121">
        <f t="shared" si="3"/>
        <v>21373</v>
      </c>
      <c r="D36" s="121">
        <f t="shared" si="4"/>
        <v>10704</v>
      </c>
      <c r="E36" s="486">
        <f t="shared" si="5"/>
        <v>10669</v>
      </c>
      <c r="F36" s="487">
        <v>8008</v>
      </c>
      <c r="G36" s="121">
        <v>21322</v>
      </c>
      <c r="H36" s="155">
        <v>10694</v>
      </c>
      <c r="I36" s="488">
        <v>10628</v>
      </c>
      <c r="J36" s="437">
        <v>51</v>
      </c>
      <c r="K36" s="437">
        <v>10</v>
      </c>
      <c r="L36" s="490">
        <v>41</v>
      </c>
    </row>
    <row r="37" spans="1:12" ht="18.75" customHeight="1" x14ac:dyDescent="0.2">
      <c r="A37" s="459" t="s">
        <v>136</v>
      </c>
      <c r="B37" s="485">
        <v>4513</v>
      </c>
      <c r="C37" s="121">
        <f t="shared" si="3"/>
        <v>10675</v>
      </c>
      <c r="D37" s="121">
        <f t="shared" si="4"/>
        <v>5238</v>
      </c>
      <c r="E37" s="486">
        <f t="shared" si="5"/>
        <v>5437</v>
      </c>
      <c r="F37" s="487">
        <v>4513</v>
      </c>
      <c r="G37" s="121">
        <v>10645</v>
      </c>
      <c r="H37" s="155">
        <v>5230</v>
      </c>
      <c r="I37" s="488">
        <v>5415</v>
      </c>
      <c r="J37" s="437">
        <v>30</v>
      </c>
      <c r="K37" s="437">
        <v>8</v>
      </c>
      <c r="L37" s="490">
        <v>22</v>
      </c>
    </row>
    <row r="38" spans="1:12" ht="18.75" customHeight="1" x14ac:dyDescent="0.2">
      <c r="A38" s="459" t="s">
        <v>137</v>
      </c>
      <c r="B38" s="485">
        <v>6370</v>
      </c>
      <c r="C38" s="121">
        <f t="shared" si="3"/>
        <v>16243</v>
      </c>
      <c r="D38" s="121">
        <f t="shared" si="4"/>
        <v>7885</v>
      </c>
      <c r="E38" s="486">
        <f t="shared" si="5"/>
        <v>8358</v>
      </c>
      <c r="F38" s="487">
        <v>6370</v>
      </c>
      <c r="G38" s="121">
        <v>16195</v>
      </c>
      <c r="H38" s="155">
        <v>7869</v>
      </c>
      <c r="I38" s="488">
        <v>8326</v>
      </c>
      <c r="J38" s="437">
        <v>48</v>
      </c>
      <c r="K38" s="437">
        <v>16</v>
      </c>
      <c r="L38" s="489">
        <v>32</v>
      </c>
    </row>
    <row r="39" spans="1:12" ht="18.75" customHeight="1" x14ac:dyDescent="0.2">
      <c r="A39" s="459" t="s">
        <v>134</v>
      </c>
      <c r="B39" s="485">
        <v>2460</v>
      </c>
      <c r="C39" s="121">
        <f t="shared" si="3"/>
        <v>5321</v>
      </c>
      <c r="D39" s="121">
        <f t="shared" si="4"/>
        <v>2816</v>
      </c>
      <c r="E39" s="486">
        <f t="shared" si="5"/>
        <v>2505</v>
      </c>
      <c r="F39" s="487">
        <v>2460</v>
      </c>
      <c r="G39" s="121">
        <v>5240</v>
      </c>
      <c r="H39" s="155">
        <v>2753</v>
      </c>
      <c r="I39" s="488">
        <v>2487</v>
      </c>
      <c r="J39" s="437">
        <v>81</v>
      </c>
      <c r="K39" s="437">
        <v>63</v>
      </c>
      <c r="L39" s="489">
        <v>18</v>
      </c>
    </row>
    <row r="40" spans="1:12" ht="18.75" customHeight="1" x14ac:dyDescent="0.2">
      <c r="A40" s="459" t="s">
        <v>120</v>
      </c>
      <c r="B40" s="485">
        <v>8810</v>
      </c>
      <c r="C40" s="121">
        <f t="shared" si="3"/>
        <v>21383</v>
      </c>
      <c r="D40" s="121">
        <f t="shared" si="4"/>
        <v>10227</v>
      </c>
      <c r="E40" s="486">
        <f t="shared" si="5"/>
        <v>11156</v>
      </c>
      <c r="F40" s="487">
        <v>8810</v>
      </c>
      <c r="G40" s="121">
        <v>21284</v>
      </c>
      <c r="H40" s="155">
        <v>10194</v>
      </c>
      <c r="I40" s="488">
        <v>11090</v>
      </c>
      <c r="J40" s="437">
        <v>99</v>
      </c>
      <c r="K40" s="437">
        <v>33</v>
      </c>
      <c r="L40" s="489">
        <v>66</v>
      </c>
    </row>
    <row r="41" spans="1:12" ht="18.75" customHeight="1" x14ac:dyDescent="0.2">
      <c r="A41" s="459" t="s">
        <v>119</v>
      </c>
      <c r="B41" s="485">
        <v>10318</v>
      </c>
      <c r="C41" s="121">
        <f t="shared" si="3"/>
        <v>29651</v>
      </c>
      <c r="D41" s="121">
        <f t="shared" si="4"/>
        <v>14395</v>
      </c>
      <c r="E41" s="486">
        <f t="shared" si="5"/>
        <v>15256</v>
      </c>
      <c r="F41" s="487">
        <v>10318</v>
      </c>
      <c r="G41" s="121">
        <v>29582</v>
      </c>
      <c r="H41" s="155">
        <v>14368</v>
      </c>
      <c r="I41" s="488">
        <v>15214</v>
      </c>
      <c r="J41" s="437">
        <v>69</v>
      </c>
      <c r="K41" s="437">
        <v>27</v>
      </c>
      <c r="L41" s="489">
        <v>42</v>
      </c>
    </row>
    <row r="42" spans="1:12" ht="18.75" customHeight="1" x14ac:dyDescent="0.2">
      <c r="A42" s="459" t="s">
        <v>129</v>
      </c>
      <c r="B42" s="485">
        <v>14842</v>
      </c>
      <c r="C42" s="121">
        <f t="shared" si="3"/>
        <v>38587</v>
      </c>
      <c r="D42" s="121">
        <f t="shared" si="4"/>
        <v>18906</v>
      </c>
      <c r="E42" s="486">
        <f t="shared" si="5"/>
        <v>19681</v>
      </c>
      <c r="F42" s="487">
        <v>14842</v>
      </c>
      <c r="G42" s="121">
        <v>38391</v>
      </c>
      <c r="H42" s="155">
        <v>18825</v>
      </c>
      <c r="I42" s="488">
        <v>19566</v>
      </c>
      <c r="J42" s="437">
        <v>196</v>
      </c>
      <c r="K42" s="437">
        <v>81</v>
      </c>
      <c r="L42" s="489">
        <v>115</v>
      </c>
    </row>
    <row r="43" spans="1:12" ht="18.75" customHeight="1" thickBot="1" x14ac:dyDescent="0.25">
      <c r="A43" s="465" t="s">
        <v>128</v>
      </c>
      <c r="B43" s="491">
        <v>6354</v>
      </c>
      <c r="C43" s="492">
        <f t="shared" si="3"/>
        <v>17139</v>
      </c>
      <c r="D43" s="492">
        <f t="shared" si="4"/>
        <v>8156</v>
      </c>
      <c r="E43" s="493">
        <f t="shared" si="5"/>
        <v>8983</v>
      </c>
      <c r="F43" s="494">
        <v>6354</v>
      </c>
      <c r="G43" s="492">
        <v>17022</v>
      </c>
      <c r="H43" s="495">
        <v>8077</v>
      </c>
      <c r="I43" s="496">
        <v>8945</v>
      </c>
      <c r="J43" s="497">
        <v>117</v>
      </c>
      <c r="K43" s="497">
        <v>79</v>
      </c>
      <c r="L43" s="498">
        <v>38</v>
      </c>
    </row>
    <row r="45" spans="1:12" s="499" customFormat="1" ht="29.25" customHeight="1" thickBot="1" x14ac:dyDescent="0.2">
      <c r="A45" s="709" t="s">
        <v>294</v>
      </c>
      <c r="B45" s="709"/>
      <c r="C45" s="709"/>
      <c r="D45" s="709"/>
    </row>
    <row r="46" spans="1:12" ht="17.25" customHeight="1" x14ac:dyDescent="0.2">
      <c r="A46" s="475"/>
      <c r="B46" s="719" t="s">
        <v>322</v>
      </c>
      <c r="C46" s="712"/>
      <c r="D46" s="712"/>
      <c r="E46" s="720"/>
      <c r="F46" s="711" t="s">
        <v>326</v>
      </c>
      <c r="G46" s="728"/>
      <c r="H46" s="728"/>
      <c r="I46" s="729"/>
      <c r="J46" s="712" t="s">
        <v>176</v>
      </c>
      <c r="K46" s="712"/>
      <c r="L46" s="713"/>
    </row>
    <row r="47" spans="1:12" ht="17.25" customHeight="1" x14ac:dyDescent="0.2">
      <c r="A47" s="476" t="s">
        <v>20</v>
      </c>
      <c r="B47" s="721" t="s">
        <v>21</v>
      </c>
      <c r="C47" s="448" t="s">
        <v>320</v>
      </c>
      <c r="D47" s="477"/>
      <c r="E47" s="449"/>
      <c r="F47" s="723" t="s">
        <v>49</v>
      </c>
      <c r="G47" s="448" t="s">
        <v>82</v>
      </c>
      <c r="H47" s="477"/>
      <c r="I47" s="449"/>
      <c r="J47" s="477" t="s">
        <v>82</v>
      </c>
      <c r="K47" s="477"/>
      <c r="L47" s="450"/>
    </row>
    <row r="48" spans="1:12" ht="17.25" customHeight="1" thickBot="1" x14ac:dyDescent="0.25">
      <c r="A48" s="478"/>
      <c r="B48" s="722"/>
      <c r="C48" s="451" t="s">
        <v>11</v>
      </c>
      <c r="D48" s="451" t="s">
        <v>9</v>
      </c>
      <c r="E48" s="451" t="s">
        <v>10</v>
      </c>
      <c r="F48" s="724"/>
      <c r="G48" s="451" t="s">
        <v>11</v>
      </c>
      <c r="H48" s="451" t="s">
        <v>9</v>
      </c>
      <c r="I48" s="451" t="s">
        <v>10</v>
      </c>
      <c r="J48" s="500" t="s">
        <v>11</v>
      </c>
      <c r="K48" s="451" t="s">
        <v>9</v>
      </c>
      <c r="L48" s="452" t="s">
        <v>10</v>
      </c>
    </row>
    <row r="49" spans="1:16" ht="18.75" customHeight="1" thickTop="1" x14ac:dyDescent="0.2">
      <c r="A49" s="501">
        <v>2019</v>
      </c>
      <c r="B49" s="502">
        <v>92233</v>
      </c>
      <c r="C49" s="412">
        <f>SUM(G49,J49)</f>
        <v>219613</v>
      </c>
      <c r="D49" s="412">
        <f>SUM(H49,K49)</f>
        <v>105653</v>
      </c>
      <c r="E49" s="413">
        <f>SUM(I49,L49)</f>
        <v>113960</v>
      </c>
      <c r="F49" s="503">
        <v>92233</v>
      </c>
      <c r="G49" s="412">
        <v>218060</v>
      </c>
      <c r="H49" s="412">
        <v>105027</v>
      </c>
      <c r="I49" s="413">
        <v>113033</v>
      </c>
      <c r="J49" s="412">
        <v>1553</v>
      </c>
      <c r="K49" s="412">
        <v>626</v>
      </c>
      <c r="L49" s="504">
        <v>927</v>
      </c>
      <c r="N49" s="505"/>
      <c r="O49" s="505"/>
      <c r="P49" s="505"/>
    </row>
    <row r="50" spans="1:16" ht="18.75" customHeight="1" x14ac:dyDescent="0.2">
      <c r="A50" s="506" t="s">
        <v>59</v>
      </c>
      <c r="B50" s="507">
        <v>3320</v>
      </c>
      <c r="C50" s="350">
        <f t="shared" ref="C50:C65" si="6">SUM(G50,J50)</f>
        <v>7592</v>
      </c>
      <c r="D50" s="350">
        <f t="shared" ref="D50:D65" si="7">SUM(H50,K50)</f>
        <v>3492</v>
      </c>
      <c r="E50" s="401">
        <f t="shared" ref="E50:E65" si="8">SUM(I50,L50)</f>
        <v>4100</v>
      </c>
      <c r="F50" s="508">
        <v>3320</v>
      </c>
      <c r="G50" s="350">
        <v>7559</v>
      </c>
      <c r="H50" s="509">
        <v>3483</v>
      </c>
      <c r="I50" s="510">
        <v>4076</v>
      </c>
      <c r="J50" s="350">
        <v>33</v>
      </c>
      <c r="K50" s="350">
        <v>9</v>
      </c>
      <c r="L50" s="511">
        <v>24</v>
      </c>
    </row>
    <row r="51" spans="1:16" ht="18.75" customHeight="1" x14ac:dyDescent="0.2">
      <c r="A51" s="506" t="s">
        <v>58</v>
      </c>
      <c r="B51" s="507">
        <v>3085</v>
      </c>
      <c r="C51" s="350">
        <f t="shared" si="6"/>
        <v>7274</v>
      </c>
      <c r="D51" s="350">
        <f t="shared" si="7"/>
        <v>3460</v>
      </c>
      <c r="E51" s="401">
        <f t="shared" si="8"/>
        <v>3814</v>
      </c>
      <c r="F51" s="508">
        <v>3085</v>
      </c>
      <c r="G51" s="350">
        <v>7231</v>
      </c>
      <c r="H51" s="509">
        <v>3446</v>
      </c>
      <c r="I51" s="510">
        <v>3785</v>
      </c>
      <c r="J51" s="350">
        <v>43</v>
      </c>
      <c r="K51" s="350">
        <v>14</v>
      </c>
      <c r="L51" s="511">
        <v>29</v>
      </c>
    </row>
    <row r="52" spans="1:16" ht="18.75" customHeight="1" x14ac:dyDescent="0.2">
      <c r="A52" s="506" t="s">
        <v>57</v>
      </c>
      <c r="B52" s="507">
        <v>4082</v>
      </c>
      <c r="C52" s="350">
        <f t="shared" si="6"/>
        <v>9421</v>
      </c>
      <c r="D52" s="350">
        <f t="shared" si="7"/>
        <v>4458</v>
      </c>
      <c r="E52" s="401">
        <f t="shared" si="8"/>
        <v>4963</v>
      </c>
      <c r="F52" s="508">
        <v>4082</v>
      </c>
      <c r="G52" s="350">
        <v>9390</v>
      </c>
      <c r="H52" s="509">
        <v>4449</v>
      </c>
      <c r="I52" s="510">
        <v>4941</v>
      </c>
      <c r="J52" s="350">
        <v>31</v>
      </c>
      <c r="K52" s="350">
        <v>9</v>
      </c>
      <c r="L52" s="511">
        <v>22</v>
      </c>
    </row>
    <row r="53" spans="1:16" ht="18.75" customHeight="1" x14ac:dyDescent="0.2">
      <c r="A53" s="506" t="s">
        <v>55</v>
      </c>
      <c r="B53" s="507">
        <v>6870</v>
      </c>
      <c r="C53" s="350">
        <f t="shared" si="6"/>
        <v>15122</v>
      </c>
      <c r="D53" s="350">
        <f t="shared" si="7"/>
        <v>7164</v>
      </c>
      <c r="E53" s="401">
        <f t="shared" si="8"/>
        <v>7958</v>
      </c>
      <c r="F53" s="508">
        <v>6870</v>
      </c>
      <c r="G53" s="350">
        <v>15005</v>
      </c>
      <c r="H53" s="509">
        <v>7121</v>
      </c>
      <c r="I53" s="510">
        <v>7884</v>
      </c>
      <c r="J53" s="350">
        <v>117</v>
      </c>
      <c r="K53" s="350">
        <v>43</v>
      </c>
      <c r="L53" s="511">
        <v>74</v>
      </c>
    </row>
    <row r="54" spans="1:16" ht="18.75" customHeight="1" x14ac:dyDescent="0.2">
      <c r="A54" s="506" t="s">
        <v>54</v>
      </c>
      <c r="B54" s="507">
        <v>9822</v>
      </c>
      <c r="C54" s="350">
        <f t="shared" si="6"/>
        <v>29602</v>
      </c>
      <c r="D54" s="350">
        <f t="shared" si="7"/>
        <v>13901</v>
      </c>
      <c r="E54" s="401">
        <f t="shared" si="8"/>
        <v>15701</v>
      </c>
      <c r="F54" s="508">
        <v>9822</v>
      </c>
      <c r="G54" s="350">
        <v>29529</v>
      </c>
      <c r="H54" s="509">
        <v>13862</v>
      </c>
      <c r="I54" s="510">
        <v>15667</v>
      </c>
      <c r="J54" s="350">
        <v>73</v>
      </c>
      <c r="K54" s="350">
        <v>39</v>
      </c>
      <c r="L54" s="511">
        <v>34</v>
      </c>
    </row>
    <row r="55" spans="1:16" ht="18.75" customHeight="1" x14ac:dyDescent="0.2">
      <c r="A55" s="506" t="s">
        <v>63</v>
      </c>
      <c r="B55" s="507">
        <v>3077</v>
      </c>
      <c r="C55" s="350">
        <f t="shared" si="6"/>
        <v>5669</v>
      </c>
      <c r="D55" s="350">
        <f t="shared" si="7"/>
        <v>2897</v>
      </c>
      <c r="E55" s="401">
        <f t="shared" si="8"/>
        <v>2772</v>
      </c>
      <c r="F55" s="508">
        <v>3077</v>
      </c>
      <c r="G55" s="350">
        <v>5604</v>
      </c>
      <c r="H55" s="509">
        <v>2861</v>
      </c>
      <c r="I55" s="510">
        <v>2743</v>
      </c>
      <c r="J55" s="350">
        <v>65</v>
      </c>
      <c r="K55" s="350">
        <v>36</v>
      </c>
      <c r="L55" s="511">
        <v>29</v>
      </c>
    </row>
    <row r="56" spans="1:16" ht="18.75" customHeight="1" x14ac:dyDescent="0.2">
      <c r="A56" s="506" t="s">
        <v>56</v>
      </c>
      <c r="B56" s="507">
        <v>4161</v>
      </c>
      <c r="C56" s="350">
        <f t="shared" si="6"/>
        <v>8005</v>
      </c>
      <c r="D56" s="350">
        <f t="shared" si="7"/>
        <v>4089</v>
      </c>
      <c r="E56" s="401">
        <f t="shared" si="8"/>
        <v>3916</v>
      </c>
      <c r="F56" s="508">
        <v>4161</v>
      </c>
      <c r="G56" s="350">
        <v>7938</v>
      </c>
      <c r="H56" s="509">
        <v>4063</v>
      </c>
      <c r="I56" s="510">
        <v>3875</v>
      </c>
      <c r="J56" s="350">
        <v>67</v>
      </c>
      <c r="K56" s="350">
        <v>26</v>
      </c>
      <c r="L56" s="511">
        <v>41</v>
      </c>
    </row>
    <row r="57" spans="1:16" ht="18.75" customHeight="1" x14ac:dyDescent="0.2">
      <c r="A57" s="506" t="s">
        <v>53</v>
      </c>
      <c r="B57" s="507">
        <v>4755</v>
      </c>
      <c r="C57" s="350">
        <f t="shared" si="6"/>
        <v>9225</v>
      </c>
      <c r="D57" s="350">
        <f t="shared" si="7"/>
        <v>4714</v>
      </c>
      <c r="E57" s="401">
        <f t="shared" si="8"/>
        <v>4511</v>
      </c>
      <c r="F57" s="508">
        <v>4755</v>
      </c>
      <c r="G57" s="350">
        <v>9107</v>
      </c>
      <c r="H57" s="509">
        <v>4668</v>
      </c>
      <c r="I57" s="510">
        <v>4439</v>
      </c>
      <c r="J57" s="350">
        <v>118</v>
      </c>
      <c r="K57" s="350">
        <v>46</v>
      </c>
      <c r="L57" s="511">
        <v>72</v>
      </c>
    </row>
    <row r="58" spans="1:16" ht="18.75" customHeight="1" x14ac:dyDescent="0.2">
      <c r="A58" s="506" t="s">
        <v>52</v>
      </c>
      <c r="B58" s="507">
        <v>3467</v>
      </c>
      <c r="C58" s="350">
        <f t="shared" si="6"/>
        <v>6830</v>
      </c>
      <c r="D58" s="350">
        <f t="shared" si="7"/>
        <v>3400</v>
      </c>
      <c r="E58" s="401">
        <f t="shared" si="8"/>
        <v>3430</v>
      </c>
      <c r="F58" s="508">
        <v>3467</v>
      </c>
      <c r="G58" s="350">
        <v>6789</v>
      </c>
      <c r="H58" s="509">
        <v>3386</v>
      </c>
      <c r="I58" s="510">
        <v>3403</v>
      </c>
      <c r="J58" s="350">
        <v>41</v>
      </c>
      <c r="K58" s="350">
        <v>14</v>
      </c>
      <c r="L58" s="511">
        <v>27</v>
      </c>
    </row>
    <row r="59" spans="1:16" ht="18.75" customHeight="1" x14ac:dyDescent="0.2">
      <c r="A59" s="506" t="s">
        <v>47</v>
      </c>
      <c r="B59" s="507">
        <v>5225</v>
      </c>
      <c r="C59" s="350">
        <f t="shared" si="6"/>
        <v>13019</v>
      </c>
      <c r="D59" s="350">
        <f t="shared" si="7"/>
        <v>6142</v>
      </c>
      <c r="E59" s="401">
        <f t="shared" si="8"/>
        <v>6877</v>
      </c>
      <c r="F59" s="508">
        <v>5225</v>
      </c>
      <c r="G59" s="350">
        <v>12980</v>
      </c>
      <c r="H59" s="509">
        <v>6133</v>
      </c>
      <c r="I59" s="510">
        <v>6847</v>
      </c>
      <c r="J59" s="350">
        <v>39</v>
      </c>
      <c r="K59" s="350">
        <v>9</v>
      </c>
      <c r="L59" s="511">
        <v>30</v>
      </c>
    </row>
    <row r="60" spans="1:16" ht="18.75" customHeight="1" x14ac:dyDescent="0.2">
      <c r="A60" s="506" t="s">
        <v>48</v>
      </c>
      <c r="B60" s="507">
        <v>3167</v>
      </c>
      <c r="C60" s="350">
        <f t="shared" si="6"/>
        <v>6311</v>
      </c>
      <c r="D60" s="350">
        <f t="shared" si="7"/>
        <v>3120</v>
      </c>
      <c r="E60" s="401">
        <f t="shared" si="8"/>
        <v>3191</v>
      </c>
      <c r="F60" s="508">
        <v>3167</v>
      </c>
      <c r="G60" s="350">
        <v>6261</v>
      </c>
      <c r="H60" s="509">
        <v>3103</v>
      </c>
      <c r="I60" s="510">
        <v>3158</v>
      </c>
      <c r="J60" s="350">
        <v>50</v>
      </c>
      <c r="K60" s="350">
        <v>17</v>
      </c>
      <c r="L60" s="511">
        <v>33</v>
      </c>
    </row>
    <row r="61" spans="1:16" ht="18.75" customHeight="1" x14ac:dyDescent="0.2">
      <c r="A61" s="506" t="s">
        <v>50</v>
      </c>
      <c r="B61" s="507">
        <v>8469</v>
      </c>
      <c r="C61" s="350">
        <f t="shared" si="6"/>
        <v>20184</v>
      </c>
      <c r="D61" s="350">
        <f t="shared" si="7"/>
        <v>9817</v>
      </c>
      <c r="E61" s="401">
        <f t="shared" si="8"/>
        <v>10367</v>
      </c>
      <c r="F61" s="508">
        <v>8469</v>
      </c>
      <c r="G61" s="350">
        <v>20041</v>
      </c>
      <c r="H61" s="509">
        <v>9776</v>
      </c>
      <c r="I61" s="510">
        <v>10265</v>
      </c>
      <c r="J61" s="350">
        <v>143</v>
      </c>
      <c r="K61" s="350">
        <v>41</v>
      </c>
      <c r="L61" s="511">
        <v>102</v>
      </c>
    </row>
    <row r="62" spans="1:16" ht="18.75" customHeight="1" x14ac:dyDescent="0.2">
      <c r="A62" s="506" t="s">
        <v>51</v>
      </c>
      <c r="B62" s="507">
        <v>4030</v>
      </c>
      <c r="C62" s="350">
        <f t="shared" si="6"/>
        <v>8698</v>
      </c>
      <c r="D62" s="350">
        <f t="shared" si="7"/>
        <v>4315</v>
      </c>
      <c r="E62" s="401">
        <f t="shared" si="8"/>
        <v>4383</v>
      </c>
      <c r="F62" s="508">
        <v>4030</v>
      </c>
      <c r="G62" s="350">
        <v>8662</v>
      </c>
      <c r="H62" s="509">
        <v>4309</v>
      </c>
      <c r="I62" s="510">
        <v>4353</v>
      </c>
      <c r="J62" s="350">
        <v>36</v>
      </c>
      <c r="K62" s="350">
        <v>6</v>
      </c>
      <c r="L62" s="511">
        <v>30</v>
      </c>
    </row>
    <row r="63" spans="1:16" ht="18.75" customHeight="1" x14ac:dyDescent="0.2">
      <c r="A63" s="506" t="s">
        <v>62</v>
      </c>
      <c r="B63" s="507">
        <v>18671</v>
      </c>
      <c r="C63" s="350">
        <f t="shared" si="6"/>
        <v>47590</v>
      </c>
      <c r="D63" s="350">
        <f t="shared" si="7"/>
        <v>22434</v>
      </c>
      <c r="E63" s="401">
        <f t="shared" si="8"/>
        <v>25156</v>
      </c>
      <c r="F63" s="508">
        <v>18671</v>
      </c>
      <c r="G63" s="350">
        <v>47210</v>
      </c>
      <c r="H63" s="509">
        <v>22307</v>
      </c>
      <c r="I63" s="510">
        <v>24903</v>
      </c>
      <c r="J63" s="350">
        <v>380</v>
      </c>
      <c r="K63" s="350">
        <v>127</v>
      </c>
      <c r="L63" s="511">
        <v>253</v>
      </c>
    </row>
    <row r="64" spans="1:16" ht="18.75" customHeight="1" x14ac:dyDescent="0.2">
      <c r="A64" s="506" t="s">
        <v>61</v>
      </c>
      <c r="B64" s="507">
        <v>7170</v>
      </c>
      <c r="C64" s="350">
        <f t="shared" si="6"/>
        <v>19302</v>
      </c>
      <c r="D64" s="350">
        <f t="shared" si="7"/>
        <v>9416</v>
      </c>
      <c r="E64" s="401">
        <f t="shared" si="8"/>
        <v>9886</v>
      </c>
      <c r="F64" s="508">
        <v>7170</v>
      </c>
      <c r="G64" s="350">
        <v>19033</v>
      </c>
      <c r="H64" s="509">
        <v>9244</v>
      </c>
      <c r="I64" s="510">
        <v>9789</v>
      </c>
      <c r="J64" s="350">
        <v>269</v>
      </c>
      <c r="K64" s="350">
        <v>172</v>
      </c>
      <c r="L64" s="511">
        <v>97</v>
      </c>
    </row>
    <row r="65" spans="1:12" ht="18.75" customHeight="1" thickBot="1" x14ac:dyDescent="0.25">
      <c r="A65" s="512" t="s">
        <v>60</v>
      </c>
      <c r="B65" s="513">
        <v>2862</v>
      </c>
      <c r="C65" s="514">
        <f t="shared" si="6"/>
        <v>5769</v>
      </c>
      <c r="D65" s="514">
        <f t="shared" si="7"/>
        <v>2834</v>
      </c>
      <c r="E65" s="515">
        <f t="shared" si="8"/>
        <v>2935</v>
      </c>
      <c r="F65" s="516">
        <v>2862</v>
      </c>
      <c r="G65" s="514">
        <v>5721</v>
      </c>
      <c r="H65" s="517">
        <v>2816</v>
      </c>
      <c r="I65" s="518">
        <v>2905</v>
      </c>
      <c r="J65" s="514">
        <v>48</v>
      </c>
      <c r="K65" s="514">
        <v>18</v>
      </c>
      <c r="L65" s="519">
        <v>30</v>
      </c>
    </row>
    <row r="67" spans="1:12" s="445" customFormat="1" ht="29.25" customHeight="1" thickBot="1" x14ac:dyDescent="0.35">
      <c r="A67" s="709" t="s">
        <v>112</v>
      </c>
      <c r="B67" s="709"/>
      <c r="C67" s="709"/>
      <c r="D67" s="709"/>
    </row>
    <row r="68" spans="1:12" ht="17.25" customHeight="1" x14ac:dyDescent="0.2">
      <c r="A68" s="475"/>
      <c r="B68" s="719" t="s">
        <v>317</v>
      </c>
      <c r="C68" s="712"/>
      <c r="D68" s="712"/>
      <c r="E68" s="720"/>
      <c r="F68" s="711" t="s">
        <v>327</v>
      </c>
      <c r="G68" s="712"/>
      <c r="H68" s="712"/>
      <c r="I68" s="720"/>
      <c r="J68" s="711" t="s">
        <v>171</v>
      </c>
      <c r="K68" s="712"/>
      <c r="L68" s="713"/>
    </row>
    <row r="69" spans="1:12" ht="17.25" customHeight="1" x14ac:dyDescent="0.2">
      <c r="A69" s="476" t="s">
        <v>46</v>
      </c>
      <c r="B69" s="721" t="s">
        <v>193</v>
      </c>
      <c r="C69" s="725" t="s">
        <v>319</v>
      </c>
      <c r="D69" s="726"/>
      <c r="E69" s="730"/>
      <c r="F69" s="723" t="s">
        <v>165</v>
      </c>
      <c r="G69" s="725" t="s">
        <v>170</v>
      </c>
      <c r="H69" s="726"/>
      <c r="I69" s="730"/>
      <c r="J69" s="725" t="s">
        <v>114</v>
      </c>
      <c r="K69" s="726"/>
      <c r="L69" s="727"/>
    </row>
    <row r="70" spans="1:12" ht="17.25" customHeight="1" thickBot="1" x14ac:dyDescent="0.25">
      <c r="A70" s="478"/>
      <c r="B70" s="722"/>
      <c r="C70" s="451" t="s">
        <v>11</v>
      </c>
      <c r="D70" s="451" t="s">
        <v>9</v>
      </c>
      <c r="E70" s="451" t="s">
        <v>10</v>
      </c>
      <c r="F70" s="724"/>
      <c r="G70" s="451" t="s">
        <v>11</v>
      </c>
      <c r="H70" s="451" t="s">
        <v>9</v>
      </c>
      <c r="I70" s="451" t="s">
        <v>10</v>
      </c>
      <c r="J70" s="451" t="s">
        <v>11</v>
      </c>
      <c r="K70" s="451" t="s">
        <v>9</v>
      </c>
      <c r="L70" s="452" t="s">
        <v>10</v>
      </c>
    </row>
    <row r="71" spans="1:12" ht="15.75" customHeight="1" thickTop="1" x14ac:dyDescent="0.2">
      <c r="A71" s="453">
        <v>2019</v>
      </c>
      <c r="B71" s="479">
        <f t="shared" ref="B71:I71" si="9">SUM(B72:B98)</f>
        <v>187015</v>
      </c>
      <c r="C71" s="150">
        <f>SUM(G71,J71)</f>
        <v>438734</v>
      </c>
      <c r="D71" s="150">
        <f>SUM(H71,K71)</f>
        <v>217787</v>
      </c>
      <c r="E71" s="480">
        <f>SUM(I71,L71)</f>
        <v>220947</v>
      </c>
      <c r="F71" s="520">
        <f t="shared" si="9"/>
        <v>187015</v>
      </c>
      <c r="G71" s="150">
        <f t="shared" si="9"/>
        <v>433533</v>
      </c>
      <c r="H71" s="150">
        <f t="shared" si="9"/>
        <v>215260</v>
      </c>
      <c r="I71" s="480">
        <f t="shared" si="9"/>
        <v>218273</v>
      </c>
      <c r="J71" s="521">
        <v>5201</v>
      </c>
      <c r="K71" s="522">
        <v>2527</v>
      </c>
      <c r="L71" s="523">
        <v>2674</v>
      </c>
    </row>
    <row r="72" spans="1:12" ht="15.75" customHeight="1" x14ac:dyDescent="0.2">
      <c r="A72" s="459" t="s">
        <v>97</v>
      </c>
      <c r="B72" s="524">
        <v>2937</v>
      </c>
      <c r="C72" s="121">
        <f t="shared" ref="C72:C98" si="10">SUM(G72,J72)</f>
        <v>4978</v>
      </c>
      <c r="D72" s="121">
        <f t="shared" ref="D72:D98" si="11">SUM(H72,K72)</f>
        <v>2571</v>
      </c>
      <c r="E72" s="486">
        <f t="shared" ref="E72:E98" si="12">SUM(I72,L72)</f>
        <v>2407</v>
      </c>
      <c r="F72" s="487">
        <v>2937</v>
      </c>
      <c r="G72" s="121">
        <v>4929</v>
      </c>
      <c r="H72" s="155">
        <v>2552</v>
      </c>
      <c r="I72" s="488">
        <v>2377</v>
      </c>
      <c r="J72" s="525">
        <v>49</v>
      </c>
      <c r="K72" s="526">
        <v>19</v>
      </c>
      <c r="L72" s="527">
        <v>30</v>
      </c>
    </row>
    <row r="73" spans="1:12" ht="15.75" customHeight="1" x14ac:dyDescent="0.2">
      <c r="A73" s="459" t="s">
        <v>96</v>
      </c>
      <c r="B73" s="524">
        <v>3615</v>
      </c>
      <c r="C73" s="121">
        <f t="shared" si="10"/>
        <v>7074</v>
      </c>
      <c r="D73" s="121">
        <f t="shared" si="11"/>
        <v>3579</v>
      </c>
      <c r="E73" s="486">
        <f t="shared" si="12"/>
        <v>3495</v>
      </c>
      <c r="F73" s="487">
        <v>3615</v>
      </c>
      <c r="G73" s="121">
        <v>7004</v>
      </c>
      <c r="H73" s="155">
        <v>3545</v>
      </c>
      <c r="I73" s="488">
        <v>3459</v>
      </c>
      <c r="J73" s="525">
        <v>70</v>
      </c>
      <c r="K73" s="526">
        <v>34</v>
      </c>
      <c r="L73" s="527">
        <v>36</v>
      </c>
    </row>
    <row r="74" spans="1:12" ht="15.75" customHeight="1" x14ac:dyDescent="0.2">
      <c r="A74" s="459" t="s">
        <v>95</v>
      </c>
      <c r="B74" s="524">
        <v>2616</v>
      </c>
      <c r="C74" s="121">
        <f t="shared" si="10"/>
        <v>4814</v>
      </c>
      <c r="D74" s="121">
        <f t="shared" si="11"/>
        <v>2550</v>
      </c>
      <c r="E74" s="486">
        <f t="shared" si="12"/>
        <v>2264</v>
      </c>
      <c r="F74" s="487">
        <v>2616</v>
      </c>
      <c r="G74" s="121">
        <v>4755</v>
      </c>
      <c r="H74" s="155">
        <v>2524</v>
      </c>
      <c r="I74" s="488">
        <v>2231</v>
      </c>
      <c r="J74" s="525">
        <v>59</v>
      </c>
      <c r="K74" s="526">
        <v>26</v>
      </c>
      <c r="L74" s="527">
        <v>33</v>
      </c>
    </row>
    <row r="75" spans="1:12" ht="15.75" customHeight="1" x14ac:dyDescent="0.2">
      <c r="A75" s="459" t="s">
        <v>110</v>
      </c>
      <c r="B75" s="524">
        <v>2088</v>
      </c>
      <c r="C75" s="121">
        <f t="shared" si="10"/>
        <v>3387</v>
      </c>
      <c r="D75" s="121">
        <f t="shared" si="11"/>
        <v>1808</v>
      </c>
      <c r="E75" s="486">
        <f t="shared" si="12"/>
        <v>1579</v>
      </c>
      <c r="F75" s="487">
        <v>2088</v>
      </c>
      <c r="G75" s="121">
        <v>3362</v>
      </c>
      <c r="H75" s="155">
        <v>1799</v>
      </c>
      <c r="I75" s="488">
        <v>1563</v>
      </c>
      <c r="J75" s="525">
        <v>25</v>
      </c>
      <c r="K75" s="526">
        <v>9</v>
      </c>
      <c r="L75" s="527">
        <v>16</v>
      </c>
    </row>
    <row r="76" spans="1:12" ht="15.75" customHeight="1" x14ac:dyDescent="0.2">
      <c r="A76" s="459" t="s">
        <v>109</v>
      </c>
      <c r="B76" s="524">
        <v>3803</v>
      </c>
      <c r="C76" s="121">
        <f t="shared" si="10"/>
        <v>8362</v>
      </c>
      <c r="D76" s="121">
        <f t="shared" si="11"/>
        <v>4129</v>
      </c>
      <c r="E76" s="486">
        <f t="shared" si="12"/>
        <v>4233</v>
      </c>
      <c r="F76" s="487">
        <v>3803</v>
      </c>
      <c r="G76" s="121">
        <v>8297</v>
      </c>
      <c r="H76" s="155">
        <v>4089</v>
      </c>
      <c r="I76" s="488">
        <v>4208</v>
      </c>
      <c r="J76" s="525">
        <v>65</v>
      </c>
      <c r="K76" s="526">
        <v>40</v>
      </c>
      <c r="L76" s="527">
        <v>25</v>
      </c>
    </row>
    <row r="77" spans="1:12" ht="15.75" customHeight="1" x14ac:dyDescent="0.2">
      <c r="A77" s="459" t="s">
        <v>108</v>
      </c>
      <c r="B77" s="524">
        <v>6148</v>
      </c>
      <c r="C77" s="121">
        <f t="shared" si="10"/>
        <v>11009</v>
      </c>
      <c r="D77" s="121">
        <f t="shared" si="11"/>
        <v>5733</v>
      </c>
      <c r="E77" s="486">
        <f t="shared" si="12"/>
        <v>5276</v>
      </c>
      <c r="F77" s="487">
        <v>6148</v>
      </c>
      <c r="G77" s="121">
        <v>10899</v>
      </c>
      <c r="H77" s="155">
        <v>5689</v>
      </c>
      <c r="I77" s="488">
        <v>5210</v>
      </c>
      <c r="J77" s="525">
        <v>110</v>
      </c>
      <c r="K77" s="526">
        <v>44</v>
      </c>
      <c r="L77" s="527">
        <v>66</v>
      </c>
    </row>
    <row r="78" spans="1:12" ht="15.75" customHeight="1" x14ac:dyDescent="0.2">
      <c r="A78" s="459" t="s">
        <v>107</v>
      </c>
      <c r="B78" s="524">
        <v>16437</v>
      </c>
      <c r="C78" s="121">
        <f t="shared" si="10"/>
        <v>40651</v>
      </c>
      <c r="D78" s="121">
        <f t="shared" si="11"/>
        <v>20366</v>
      </c>
      <c r="E78" s="486">
        <f t="shared" si="12"/>
        <v>20285</v>
      </c>
      <c r="F78" s="487">
        <v>16437</v>
      </c>
      <c r="G78" s="121">
        <v>38690</v>
      </c>
      <c r="H78" s="155">
        <v>19298</v>
      </c>
      <c r="I78" s="488">
        <v>19392</v>
      </c>
      <c r="J78" s="525">
        <v>1961</v>
      </c>
      <c r="K78" s="526">
        <v>1068</v>
      </c>
      <c r="L78" s="527">
        <v>893</v>
      </c>
    </row>
    <row r="79" spans="1:12" ht="15.75" customHeight="1" x14ac:dyDescent="0.2">
      <c r="A79" s="459" t="s">
        <v>94</v>
      </c>
      <c r="B79" s="524">
        <v>7353</v>
      </c>
      <c r="C79" s="121">
        <f t="shared" si="10"/>
        <v>20146</v>
      </c>
      <c r="D79" s="121">
        <f t="shared" si="11"/>
        <v>9689</v>
      </c>
      <c r="E79" s="486">
        <f t="shared" si="12"/>
        <v>10457</v>
      </c>
      <c r="F79" s="487">
        <v>7353</v>
      </c>
      <c r="G79" s="121">
        <v>20091</v>
      </c>
      <c r="H79" s="155">
        <v>9669</v>
      </c>
      <c r="I79" s="488">
        <v>10422</v>
      </c>
      <c r="J79" s="525">
        <v>55</v>
      </c>
      <c r="K79" s="526">
        <v>20</v>
      </c>
      <c r="L79" s="527">
        <v>35</v>
      </c>
    </row>
    <row r="80" spans="1:12" ht="15.75" customHeight="1" x14ac:dyDescent="0.2">
      <c r="A80" s="459" t="s">
        <v>93</v>
      </c>
      <c r="B80" s="524">
        <v>6033</v>
      </c>
      <c r="C80" s="121">
        <f t="shared" si="10"/>
        <v>12985</v>
      </c>
      <c r="D80" s="121">
        <f t="shared" si="11"/>
        <v>6544</v>
      </c>
      <c r="E80" s="486">
        <f t="shared" si="12"/>
        <v>6441</v>
      </c>
      <c r="F80" s="487">
        <v>6033</v>
      </c>
      <c r="G80" s="121">
        <v>12883</v>
      </c>
      <c r="H80" s="155">
        <v>6505</v>
      </c>
      <c r="I80" s="488">
        <v>6378</v>
      </c>
      <c r="J80" s="525">
        <v>102</v>
      </c>
      <c r="K80" s="526">
        <v>39</v>
      </c>
      <c r="L80" s="527">
        <v>63</v>
      </c>
    </row>
    <row r="81" spans="1:12" ht="15.75" customHeight="1" x14ac:dyDescent="0.2">
      <c r="A81" s="459" t="s">
        <v>92</v>
      </c>
      <c r="B81" s="524">
        <v>5916</v>
      </c>
      <c r="C81" s="121">
        <f t="shared" si="10"/>
        <v>15042</v>
      </c>
      <c r="D81" s="121">
        <f t="shared" si="11"/>
        <v>7290</v>
      </c>
      <c r="E81" s="486">
        <f t="shared" si="12"/>
        <v>7752</v>
      </c>
      <c r="F81" s="487">
        <v>5916</v>
      </c>
      <c r="G81" s="121">
        <v>15000</v>
      </c>
      <c r="H81" s="155">
        <v>7280</v>
      </c>
      <c r="I81" s="488">
        <v>7720</v>
      </c>
      <c r="J81" s="525">
        <v>42</v>
      </c>
      <c r="K81" s="526">
        <v>10</v>
      </c>
      <c r="L81" s="527">
        <v>32</v>
      </c>
    </row>
    <row r="82" spans="1:12" ht="15.75" customHeight="1" x14ac:dyDescent="0.2">
      <c r="A82" s="459" t="s">
        <v>106</v>
      </c>
      <c r="B82" s="524">
        <v>9094</v>
      </c>
      <c r="C82" s="121">
        <f t="shared" si="10"/>
        <v>22990</v>
      </c>
      <c r="D82" s="121">
        <f t="shared" si="11"/>
        <v>11334</v>
      </c>
      <c r="E82" s="486">
        <f t="shared" si="12"/>
        <v>11656</v>
      </c>
      <c r="F82" s="487">
        <v>9094</v>
      </c>
      <c r="G82" s="121">
        <v>22890</v>
      </c>
      <c r="H82" s="155">
        <v>11301</v>
      </c>
      <c r="I82" s="488">
        <v>11589</v>
      </c>
      <c r="J82" s="525">
        <v>100</v>
      </c>
      <c r="K82" s="526">
        <v>33</v>
      </c>
      <c r="L82" s="527">
        <v>67</v>
      </c>
    </row>
    <row r="83" spans="1:12" ht="15.75" customHeight="1" x14ac:dyDescent="0.2">
      <c r="A83" s="459" t="s">
        <v>29</v>
      </c>
      <c r="B83" s="524">
        <v>5852</v>
      </c>
      <c r="C83" s="121">
        <f t="shared" si="10"/>
        <v>11272</v>
      </c>
      <c r="D83" s="121">
        <f t="shared" si="11"/>
        <v>5505</v>
      </c>
      <c r="E83" s="486">
        <f t="shared" si="12"/>
        <v>5767</v>
      </c>
      <c r="F83" s="487">
        <v>5852</v>
      </c>
      <c r="G83" s="121">
        <v>11204</v>
      </c>
      <c r="H83" s="155">
        <v>5481</v>
      </c>
      <c r="I83" s="488">
        <v>5723</v>
      </c>
      <c r="J83" s="525">
        <v>68</v>
      </c>
      <c r="K83" s="526">
        <v>24</v>
      </c>
      <c r="L83" s="527">
        <v>44</v>
      </c>
    </row>
    <row r="84" spans="1:12" ht="15.75" customHeight="1" x14ac:dyDescent="0.2">
      <c r="A84" s="459" t="s">
        <v>105</v>
      </c>
      <c r="B84" s="524">
        <v>2847</v>
      </c>
      <c r="C84" s="121">
        <f t="shared" si="10"/>
        <v>6190</v>
      </c>
      <c r="D84" s="121">
        <f t="shared" si="11"/>
        <v>3081</v>
      </c>
      <c r="E84" s="486">
        <f t="shared" si="12"/>
        <v>3109</v>
      </c>
      <c r="F84" s="487">
        <v>2847</v>
      </c>
      <c r="G84" s="121">
        <v>6165</v>
      </c>
      <c r="H84" s="155">
        <v>3073</v>
      </c>
      <c r="I84" s="488">
        <v>3092</v>
      </c>
      <c r="J84" s="525">
        <v>25</v>
      </c>
      <c r="K84" s="526">
        <v>8</v>
      </c>
      <c r="L84" s="527">
        <v>17</v>
      </c>
    </row>
    <row r="85" spans="1:12" ht="15.75" customHeight="1" x14ac:dyDescent="0.2">
      <c r="A85" s="459" t="s">
        <v>104</v>
      </c>
      <c r="B85" s="524">
        <v>8695</v>
      </c>
      <c r="C85" s="121">
        <f t="shared" si="10"/>
        <v>19346</v>
      </c>
      <c r="D85" s="121">
        <f t="shared" si="11"/>
        <v>9521</v>
      </c>
      <c r="E85" s="486">
        <f t="shared" si="12"/>
        <v>9825</v>
      </c>
      <c r="F85" s="487">
        <v>8695</v>
      </c>
      <c r="G85" s="121">
        <v>19248</v>
      </c>
      <c r="H85" s="155">
        <v>9495</v>
      </c>
      <c r="I85" s="488">
        <v>9753</v>
      </c>
      <c r="J85" s="525">
        <v>98</v>
      </c>
      <c r="K85" s="526">
        <v>26</v>
      </c>
      <c r="L85" s="527">
        <v>72</v>
      </c>
    </row>
    <row r="86" spans="1:12" ht="15.75" customHeight="1" x14ac:dyDescent="0.2">
      <c r="A86" s="459" t="s">
        <v>91</v>
      </c>
      <c r="B86" s="524">
        <v>6492</v>
      </c>
      <c r="C86" s="121">
        <f t="shared" si="10"/>
        <v>17010</v>
      </c>
      <c r="D86" s="121">
        <f t="shared" si="11"/>
        <v>8295</v>
      </c>
      <c r="E86" s="486">
        <f t="shared" si="12"/>
        <v>8715</v>
      </c>
      <c r="F86" s="487">
        <v>6492</v>
      </c>
      <c r="G86" s="121">
        <v>16961</v>
      </c>
      <c r="H86" s="155">
        <v>8283</v>
      </c>
      <c r="I86" s="488">
        <v>8678</v>
      </c>
      <c r="J86" s="525">
        <v>49</v>
      </c>
      <c r="K86" s="526">
        <v>12</v>
      </c>
      <c r="L86" s="527">
        <v>37</v>
      </c>
    </row>
    <row r="87" spans="1:12" ht="15.75" customHeight="1" x14ac:dyDescent="0.2">
      <c r="A87" s="459" t="s">
        <v>90</v>
      </c>
      <c r="B87" s="524">
        <v>7202</v>
      </c>
      <c r="C87" s="121">
        <f t="shared" si="10"/>
        <v>16835</v>
      </c>
      <c r="D87" s="121">
        <f t="shared" si="11"/>
        <v>8006</v>
      </c>
      <c r="E87" s="486">
        <f t="shared" si="12"/>
        <v>8829</v>
      </c>
      <c r="F87" s="487">
        <v>7202</v>
      </c>
      <c r="G87" s="121">
        <v>16671</v>
      </c>
      <c r="H87" s="155">
        <v>7936</v>
      </c>
      <c r="I87" s="488">
        <v>8735</v>
      </c>
      <c r="J87" s="525">
        <v>164</v>
      </c>
      <c r="K87" s="526">
        <v>70</v>
      </c>
      <c r="L87" s="527">
        <v>94</v>
      </c>
    </row>
    <row r="88" spans="1:12" ht="15.75" customHeight="1" x14ac:dyDescent="0.2">
      <c r="A88" s="459" t="s">
        <v>86</v>
      </c>
      <c r="B88" s="524">
        <v>3901</v>
      </c>
      <c r="C88" s="121">
        <f t="shared" si="10"/>
        <v>8228</v>
      </c>
      <c r="D88" s="121">
        <f t="shared" si="11"/>
        <v>4100</v>
      </c>
      <c r="E88" s="486">
        <f t="shared" si="12"/>
        <v>4128</v>
      </c>
      <c r="F88" s="487">
        <v>3901</v>
      </c>
      <c r="G88" s="121">
        <v>8167</v>
      </c>
      <c r="H88" s="155">
        <v>4072</v>
      </c>
      <c r="I88" s="488">
        <v>4095</v>
      </c>
      <c r="J88" s="525">
        <v>61</v>
      </c>
      <c r="K88" s="526">
        <v>28</v>
      </c>
      <c r="L88" s="527">
        <v>33</v>
      </c>
    </row>
    <row r="89" spans="1:12" ht="15.75" customHeight="1" x14ac:dyDescent="0.2">
      <c r="A89" s="459" t="s">
        <v>85</v>
      </c>
      <c r="B89" s="524">
        <v>7499</v>
      </c>
      <c r="C89" s="121">
        <f t="shared" si="10"/>
        <v>17055</v>
      </c>
      <c r="D89" s="121">
        <f t="shared" si="11"/>
        <v>8440</v>
      </c>
      <c r="E89" s="486">
        <f t="shared" si="12"/>
        <v>8615</v>
      </c>
      <c r="F89" s="487">
        <v>7499</v>
      </c>
      <c r="G89" s="121">
        <v>16965</v>
      </c>
      <c r="H89" s="155">
        <v>8411</v>
      </c>
      <c r="I89" s="488">
        <v>8554</v>
      </c>
      <c r="J89" s="525">
        <v>90</v>
      </c>
      <c r="K89" s="526">
        <v>29</v>
      </c>
      <c r="L89" s="527">
        <v>61</v>
      </c>
    </row>
    <row r="90" spans="1:12" ht="15.75" customHeight="1" x14ac:dyDescent="0.2">
      <c r="A90" s="459" t="s">
        <v>89</v>
      </c>
      <c r="B90" s="524">
        <v>7874</v>
      </c>
      <c r="C90" s="121">
        <f t="shared" si="10"/>
        <v>14476</v>
      </c>
      <c r="D90" s="121">
        <f t="shared" si="11"/>
        <v>6947</v>
      </c>
      <c r="E90" s="486">
        <f t="shared" si="12"/>
        <v>7529</v>
      </c>
      <c r="F90" s="487">
        <v>7874</v>
      </c>
      <c r="G90" s="121">
        <v>14409</v>
      </c>
      <c r="H90" s="155">
        <v>6933</v>
      </c>
      <c r="I90" s="488">
        <v>7476</v>
      </c>
      <c r="J90" s="525">
        <v>67</v>
      </c>
      <c r="K90" s="526">
        <v>14</v>
      </c>
      <c r="L90" s="527">
        <v>53</v>
      </c>
    </row>
    <row r="91" spans="1:12" ht="15.75" customHeight="1" x14ac:dyDescent="0.2">
      <c r="A91" s="459" t="s">
        <v>101</v>
      </c>
      <c r="B91" s="524">
        <v>5877</v>
      </c>
      <c r="C91" s="121">
        <f t="shared" si="10"/>
        <v>14801</v>
      </c>
      <c r="D91" s="121">
        <f t="shared" si="11"/>
        <v>7615</v>
      </c>
      <c r="E91" s="486">
        <f t="shared" si="12"/>
        <v>7186</v>
      </c>
      <c r="F91" s="487">
        <v>5877</v>
      </c>
      <c r="G91" s="121">
        <v>14703</v>
      </c>
      <c r="H91" s="155">
        <v>7570</v>
      </c>
      <c r="I91" s="488">
        <v>7133</v>
      </c>
      <c r="J91" s="525">
        <v>98</v>
      </c>
      <c r="K91" s="526">
        <v>45</v>
      </c>
      <c r="L91" s="527">
        <v>53</v>
      </c>
    </row>
    <row r="92" spans="1:12" ht="15.75" customHeight="1" x14ac:dyDescent="0.2">
      <c r="A92" s="459" t="s">
        <v>99</v>
      </c>
      <c r="B92" s="524">
        <v>11311</v>
      </c>
      <c r="C92" s="121">
        <f t="shared" si="10"/>
        <v>31397</v>
      </c>
      <c r="D92" s="121">
        <f t="shared" si="11"/>
        <v>15358</v>
      </c>
      <c r="E92" s="486">
        <f t="shared" si="12"/>
        <v>16039</v>
      </c>
      <c r="F92" s="487">
        <v>11311</v>
      </c>
      <c r="G92" s="121">
        <v>31274</v>
      </c>
      <c r="H92" s="155">
        <v>15327</v>
      </c>
      <c r="I92" s="488">
        <v>15947</v>
      </c>
      <c r="J92" s="525">
        <v>123</v>
      </c>
      <c r="K92" s="526">
        <v>31</v>
      </c>
      <c r="L92" s="527">
        <v>92</v>
      </c>
    </row>
    <row r="93" spans="1:12" ht="15.75" customHeight="1" x14ac:dyDescent="0.2">
      <c r="A93" s="459" t="s">
        <v>103</v>
      </c>
      <c r="B93" s="524">
        <v>5377</v>
      </c>
      <c r="C93" s="121">
        <f t="shared" si="10"/>
        <v>14558</v>
      </c>
      <c r="D93" s="121">
        <f t="shared" si="11"/>
        <v>7153</v>
      </c>
      <c r="E93" s="486">
        <f t="shared" si="12"/>
        <v>7405</v>
      </c>
      <c r="F93" s="487">
        <v>5377</v>
      </c>
      <c r="G93" s="121">
        <v>14511</v>
      </c>
      <c r="H93" s="155">
        <v>7141</v>
      </c>
      <c r="I93" s="488">
        <v>7370</v>
      </c>
      <c r="J93" s="525">
        <v>47</v>
      </c>
      <c r="K93" s="526">
        <v>12</v>
      </c>
      <c r="L93" s="527">
        <v>35</v>
      </c>
    </row>
    <row r="94" spans="1:12" ht="15.75" customHeight="1" x14ac:dyDescent="0.2">
      <c r="A94" s="459" t="s">
        <v>88</v>
      </c>
      <c r="B94" s="524">
        <v>5533</v>
      </c>
      <c r="C94" s="121">
        <f t="shared" si="10"/>
        <v>12203</v>
      </c>
      <c r="D94" s="121">
        <f t="shared" si="11"/>
        <v>6156</v>
      </c>
      <c r="E94" s="486">
        <f t="shared" si="12"/>
        <v>6047</v>
      </c>
      <c r="F94" s="487">
        <v>5533</v>
      </c>
      <c r="G94" s="121">
        <v>11930</v>
      </c>
      <c r="H94" s="155">
        <v>6018</v>
      </c>
      <c r="I94" s="488">
        <v>5912</v>
      </c>
      <c r="J94" s="525">
        <v>273</v>
      </c>
      <c r="K94" s="526">
        <v>138</v>
      </c>
      <c r="L94" s="527">
        <v>135</v>
      </c>
    </row>
    <row r="95" spans="1:12" ht="15.75" customHeight="1" x14ac:dyDescent="0.2">
      <c r="A95" s="459" t="s">
        <v>87</v>
      </c>
      <c r="B95" s="524">
        <v>6785</v>
      </c>
      <c r="C95" s="121">
        <f t="shared" si="10"/>
        <v>13113</v>
      </c>
      <c r="D95" s="121">
        <f t="shared" si="11"/>
        <v>6398</v>
      </c>
      <c r="E95" s="486">
        <f t="shared" si="12"/>
        <v>6715</v>
      </c>
      <c r="F95" s="487">
        <v>6785</v>
      </c>
      <c r="G95" s="121">
        <v>13037</v>
      </c>
      <c r="H95" s="155">
        <v>6379</v>
      </c>
      <c r="I95" s="488">
        <v>6658</v>
      </c>
      <c r="J95" s="525">
        <v>76</v>
      </c>
      <c r="K95" s="526">
        <v>19</v>
      </c>
      <c r="L95" s="527">
        <v>57</v>
      </c>
    </row>
    <row r="96" spans="1:12" ht="15.75" customHeight="1" x14ac:dyDescent="0.2">
      <c r="A96" s="459" t="s">
        <v>102</v>
      </c>
      <c r="B96" s="524">
        <v>1435</v>
      </c>
      <c r="C96" s="121">
        <f t="shared" si="10"/>
        <v>2767</v>
      </c>
      <c r="D96" s="121">
        <f t="shared" si="11"/>
        <v>1431</v>
      </c>
      <c r="E96" s="486">
        <f t="shared" si="12"/>
        <v>1336</v>
      </c>
      <c r="F96" s="487">
        <v>1435</v>
      </c>
      <c r="G96" s="121">
        <v>2743</v>
      </c>
      <c r="H96" s="155">
        <v>1427</v>
      </c>
      <c r="I96" s="488">
        <v>1316</v>
      </c>
      <c r="J96" s="525">
        <v>24</v>
      </c>
      <c r="K96" s="526">
        <v>4</v>
      </c>
      <c r="L96" s="527">
        <v>20</v>
      </c>
    </row>
    <row r="97" spans="1:16" ht="15.75" customHeight="1" x14ac:dyDescent="0.2">
      <c r="A97" s="459" t="s">
        <v>100</v>
      </c>
      <c r="B97" s="524">
        <v>19451</v>
      </c>
      <c r="C97" s="121">
        <f t="shared" si="10"/>
        <v>51598</v>
      </c>
      <c r="D97" s="121">
        <f t="shared" si="11"/>
        <v>25813</v>
      </c>
      <c r="E97" s="486">
        <f t="shared" si="12"/>
        <v>25785</v>
      </c>
      <c r="F97" s="487">
        <v>19451</v>
      </c>
      <c r="G97" s="121">
        <v>50808</v>
      </c>
      <c r="H97" s="155">
        <v>25370</v>
      </c>
      <c r="I97" s="488">
        <v>25438</v>
      </c>
      <c r="J97" s="525">
        <v>790</v>
      </c>
      <c r="K97" s="526">
        <v>443</v>
      </c>
      <c r="L97" s="527">
        <v>347</v>
      </c>
    </row>
    <row r="98" spans="1:16" ht="15.75" customHeight="1" thickBot="1" x14ac:dyDescent="0.25">
      <c r="A98" s="465" t="s">
        <v>98</v>
      </c>
      <c r="B98" s="528">
        <v>14844</v>
      </c>
      <c r="C98" s="492">
        <f t="shared" si="10"/>
        <v>36447</v>
      </c>
      <c r="D98" s="492">
        <f t="shared" si="11"/>
        <v>18375</v>
      </c>
      <c r="E98" s="493">
        <f t="shared" si="12"/>
        <v>18072</v>
      </c>
      <c r="F98" s="494">
        <v>14844</v>
      </c>
      <c r="G98" s="492">
        <v>35937</v>
      </c>
      <c r="H98" s="495">
        <v>18093</v>
      </c>
      <c r="I98" s="496">
        <v>17844</v>
      </c>
      <c r="J98" s="529">
        <v>510</v>
      </c>
      <c r="K98" s="530">
        <v>282</v>
      </c>
      <c r="L98" s="531">
        <v>228</v>
      </c>
    </row>
    <row r="99" spans="1:16" ht="12.75" customHeight="1" x14ac:dyDescent="0.2"/>
    <row r="100" spans="1:16" s="445" customFormat="1" ht="29.25" customHeight="1" thickBot="1" x14ac:dyDescent="0.35">
      <c r="A100" s="532" t="s">
        <v>5</v>
      </c>
      <c r="B100" s="532"/>
      <c r="C100" s="474"/>
      <c r="D100" s="474"/>
      <c r="E100" s="473"/>
      <c r="F100" s="474"/>
      <c r="G100" s="474"/>
      <c r="H100" s="474"/>
      <c r="I100" s="474"/>
      <c r="J100" s="474"/>
      <c r="K100" s="474"/>
      <c r="L100" s="474"/>
    </row>
    <row r="101" spans="1:16" ht="15.75" x14ac:dyDescent="0.2">
      <c r="A101" s="533"/>
      <c r="B101" s="731" t="s">
        <v>322</v>
      </c>
      <c r="C101" s="732"/>
      <c r="D101" s="732"/>
      <c r="E101" s="733"/>
      <c r="F101" s="734" t="s">
        <v>331</v>
      </c>
      <c r="G101" s="732"/>
      <c r="H101" s="732"/>
      <c r="I101" s="733"/>
      <c r="J101" s="732" t="s">
        <v>321</v>
      </c>
      <c r="K101" s="732"/>
      <c r="L101" s="735"/>
    </row>
    <row r="102" spans="1:16" ht="15.75" x14ac:dyDescent="0.2">
      <c r="A102" s="534" t="s">
        <v>20</v>
      </c>
      <c r="B102" s="736" t="s">
        <v>49</v>
      </c>
      <c r="C102" s="738" t="s">
        <v>170</v>
      </c>
      <c r="D102" s="739"/>
      <c r="E102" s="740"/>
      <c r="F102" s="741" t="s">
        <v>49</v>
      </c>
      <c r="G102" s="738" t="s">
        <v>65</v>
      </c>
      <c r="H102" s="739"/>
      <c r="I102" s="740"/>
      <c r="J102" s="739" t="s">
        <v>65</v>
      </c>
      <c r="K102" s="739"/>
      <c r="L102" s="743"/>
    </row>
    <row r="103" spans="1:16" ht="16.5" thickBot="1" x14ac:dyDescent="0.25">
      <c r="A103" s="535"/>
      <c r="B103" s="737"/>
      <c r="C103" s="536" t="s">
        <v>11</v>
      </c>
      <c r="D103" s="536" t="s">
        <v>9</v>
      </c>
      <c r="E103" s="536" t="s">
        <v>10</v>
      </c>
      <c r="F103" s="742"/>
      <c r="G103" s="536" t="s">
        <v>11</v>
      </c>
      <c r="H103" s="536" t="s">
        <v>9</v>
      </c>
      <c r="I103" s="536" t="s">
        <v>10</v>
      </c>
      <c r="J103" s="537" t="s">
        <v>11</v>
      </c>
      <c r="K103" s="536" t="s">
        <v>9</v>
      </c>
      <c r="L103" s="538" t="s">
        <v>10</v>
      </c>
    </row>
    <row r="104" spans="1:16" ht="17.25" customHeight="1" thickTop="1" x14ac:dyDescent="0.2">
      <c r="A104" s="501">
        <v>2019</v>
      </c>
      <c r="B104" s="502">
        <v>160569</v>
      </c>
      <c r="C104" s="412">
        <f>SUM(G104,J104)</f>
        <v>418776</v>
      </c>
      <c r="D104" s="412">
        <f>SUM(H104,K104)</f>
        <v>212104</v>
      </c>
      <c r="E104" s="413">
        <f>SUM(I104,L104)</f>
        <v>206672</v>
      </c>
      <c r="F104" s="503">
        <v>160569</v>
      </c>
      <c r="G104" s="412">
        <v>405315</v>
      </c>
      <c r="H104" s="412">
        <v>203983</v>
      </c>
      <c r="I104" s="413">
        <v>201332</v>
      </c>
      <c r="J104" s="412">
        <v>13461</v>
      </c>
      <c r="K104" s="412">
        <v>8121</v>
      </c>
      <c r="L104" s="504">
        <v>5340</v>
      </c>
      <c r="N104" s="505"/>
      <c r="O104" s="505"/>
      <c r="P104" s="505"/>
    </row>
    <row r="105" spans="1:16" ht="17.25" customHeight="1" x14ac:dyDescent="0.2">
      <c r="A105" s="506" t="s">
        <v>24</v>
      </c>
      <c r="B105" s="507">
        <v>4841</v>
      </c>
      <c r="C105" s="350">
        <f t="shared" ref="C105:C125" si="13">SUM(G105,J105)</f>
        <v>11615</v>
      </c>
      <c r="D105" s="350">
        <f t="shared" ref="D105:D125" si="14">SUM(H105,K105)</f>
        <v>5837</v>
      </c>
      <c r="E105" s="401">
        <f t="shared" ref="E105:E125" si="15">SUM(I105,L105)</f>
        <v>5778</v>
      </c>
      <c r="F105" s="539">
        <v>4841</v>
      </c>
      <c r="G105" s="350">
        <v>11381</v>
      </c>
      <c r="H105" s="350">
        <v>5737</v>
      </c>
      <c r="I105" s="401">
        <v>5644</v>
      </c>
      <c r="J105" s="350">
        <v>234</v>
      </c>
      <c r="K105" s="350">
        <v>100</v>
      </c>
      <c r="L105" s="511">
        <v>134</v>
      </c>
    </row>
    <row r="106" spans="1:16" ht="17.25" customHeight="1" x14ac:dyDescent="0.2">
      <c r="A106" s="506" t="s">
        <v>22</v>
      </c>
      <c r="B106" s="507">
        <v>3402</v>
      </c>
      <c r="C106" s="350">
        <f t="shared" si="13"/>
        <v>6870</v>
      </c>
      <c r="D106" s="350">
        <f t="shared" si="14"/>
        <v>3431</v>
      </c>
      <c r="E106" s="401">
        <f t="shared" si="15"/>
        <v>3439</v>
      </c>
      <c r="F106" s="539">
        <v>3402</v>
      </c>
      <c r="G106" s="350">
        <v>6719</v>
      </c>
      <c r="H106" s="350">
        <v>3370</v>
      </c>
      <c r="I106" s="401">
        <v>3349</v>
      </c>
      <c r="J106" s="350">
        <v>151</v>
      </c>
      <c r="K106" s="350">
        <v>61</v>
      </c>
      <c r="L106" s="511">
        <v>90</v>
      </c>
    </row>
    <row r="107" spans="1:16" ht="17.25" customHeight="1" x14ac:dyDescent="0.2">
      <c r="A107" s="506" t="s">
        <v>25</v>
      </c>
      <c r="B107" s="507">
        <v>6703</v>
      </c>
      <c r="C107" s="350">
        <f t="shared" si="13"/>
        <v>16382</v>
      </c>
      <c r="D107" s="350">
        <f t="shared" si="14"/>
        <v>8219</v>
      </c>
      <c r="E107" s="401">
        <f t="shared" si="15"/>
        <v>8163</v>
      </c>
      <c r="F107" s="539">
        <v>6703</v>
      </c>
      <c r="G107" s="350">
        <v>16164</v>
      </c>
      <c r="H107" s="350">
        <v>8120</v>
      </c>
      <c r="I107" s="401">
        <v>8044</v>
      </c>
      <c r="J107" s="350">
        <v>218</v>
      </c>
      <c r="K107" s="350">
        <v>99</v>
      </c>
      <c r="L107" s="511">
        <v>119</v>
      </c>
    </row>
    <row r="108" spans="1:16" ht="17.25" customHeight="1" x14ac:dyDescent="0.2">
      <c r="A108" s="506" t="s">
        <v>26</v>
      </c>
      <c r="B108" s="507">
        <v>2098</v>
      </c>
      <c r="C108" s="350">
        <f t="shared" si="13"/>
        <v>4972</v>
      </c>
      <c r="D108" s="350">
        <f t="shared" si="14"/>
        <v>2509</v>
      </c>
      <c r="E108" s="401">
        <f t="shared" si="15"/>
        <v>2463</v>
      </c>
      <c r="F108" s="539">
        <v>2098</v>
      </c>
      <c r="G108" s="350">
        <v>4890</v>
      </c>
      <c r="H108" s="350">
        <v>2464</v>
      </c>
      <c r="I108" s="401">
        <v>2426</v>
      </c>
      <c r="J108" s="350">
        <v>82</v>
      </c>
      <c r="K108" s="350">
        <v>45</v>
      </c>
      <c r="L108" s="511">
        <v>37</v>
      </c>
    </row>
    <row r="109" spans="1:16" ht="17.25" customHeight="1" x14ac:dyDescent="0.2">
      <c r="A109" s="506" t="s">
        <v>28</v>
      </c>
      <c r="B109" s="507">
        <v>13385</v>
      </c>
      <c r="C109" s="350">
        <f t="shared" si="13"/>
        <v>34436</v>
      </c>
      <c r="D109" s="350">
        <f t="shared" si="14"/>
        <v>17744</v>
      </c>
      <c r="E109" s="401">
        <f t="shared" si="15"/>
        <v>16692</v>
      </c>
      <c r="F109" s="539">
        <v>13385</v>
      </c>
      <c r="G109" s="350">
        <v>32876</v>
      </c>
      <c r="H109" s="350">
        <v>16858</v>
      </c>
      <c r="I109" s="401">
        <v>16018</v>
      </c>
      <c r="J109" s="350">
        <v>1560</v>
      </c>
      <c r="K109" s="350">
        <v>886</v>
      </c>
      <c r="L109" s="511">
        <v>674</v>
      </c>
    </row>
    <row r="110" spans="1:16" ht="17.25" customHeight="1" x14ac:dyDescent="0.2">
      <c r="A110" s="506" t="s">
        <v>29</v>
      </c>
      <c r="B110" s="507">
        <v>12038</v>
      </c>
      <c r="C110" s="350">
        <f t="shared" si="13"/>
        <v>24767</v>
      </c>
      <c r="D110" s="350">
        <f t="shared" si="14"/>
        <v>12499</v>
      </c>
      <c r="E110" s="401">
        <f t="shared" si="15"/>
        <v>12268</v>
      </c>
      <c r="F110" s="539">
        <v>12038</v>
      </c>
      <c r="G110" s="350">
        <v>24189</v>
      </c>
      <c r="H110" s="350">
        <v>12228</v>
      </c>
      <c r="I110" s="401">
        <v>11961</v>
      </c>
      <c r="J110" s="350">
        <v>578</v>
      </c>
      <c r="K110" s="350">
        <v>271</v>
      </c>
      <c r="L110" s="511">
        <v>307</v>
      </c>
    </row>
    <row r="111" spans="1:16" ht="17.25" customHeight="1" x14ac:dyDescent="0.2">
      <c r="A111" s="506" t="s">
        <v>27</v>
      </c>
      <c r="B111" s="507">
        <v>5096</v>
      </c>
      <c r="C111" s="350">
        <f t="shared" si="13"/>
        <v>13198</v>
      </c>
      <c r="D111" s="350">
        <f t="shared" si="14"/>
        <v>6748</v>
      </c>
      <c r="E111" s="401">
        <f t="shared" si="15"/>
        <v>6450</v>
      </c>
      <c r="F111" s="539">
        <v>5096</v>
      </c>
      <c r="G111" s="350">
        <v>11852</v>
      </c>
      <c r="H111" s="350">
        <v>6028</v>
      </c>
      <c r="I111" s="401">
        <v>5824</v>
      </c>
      <c r="J111" s="350">
        <v>1346</v>
      </c>
      <c r="K111" s="350">
        <v>720</v>
      </c>
      <c r="L111" s="511">
        <v>626</v>
      </c>
    </row>
    <row r="112" spans="1:16" ht="17.25" customHeight="1" x14ac:dyDescent="0.2">
      <c r="A112" s="506" t="s">
        <v>30</v>
      </c>
      <c r="B112" s="507">
        <v>6693</v>
      </c>
      <c r="C112" s="350">
        <f t="shared" si="13"/>
        <v>20417</v>
      </c>
      <c r="D112" s="350">
        <f t="shared" si="14"/>
        <v>10388</v>
      </c>
      <c r="E112" s="401">
        <f t="shared" si="15"/>
        <v>10029</v>
      </c>
      <c r="F112" s="539">
        <v>6693</v>
      </c>
      <c r="G112" s="350">
        <v>16933</v>
      </c>
      <c r="H112" s="350">
        <v>8604</v>
      </c>
      <c r="I112" s="401">
        <v>8329</v>
      </c>
      <c r="J112" s="350">
        <v>3484</v>
      </c>
      <c r="K112" s="350">
        <v>1784</v>
      </c>
      <c r="L112" s="511">
        <v>1700</v>
      </c>
    </row>
    <row r="113" spans="1:12" ht="17.25" customHeight="1" x14ac:dyDescent="0.2">
      <c r="A113" s="506" t="s">
        <v>31</v>
      </c>
      <c r="B113" s="507">
        <v>3292</v>
      </c>
      <c r="C113" s="350">
        <f t="shared" si="13"/>
        <v>7905</v>
      </c>
      <c r="D113" s="350">
        <f t="shared" si="14"/>
        <v>4240</v>
      </c>
      <c r="E113" s="401">
        <f t="shared" si="15"/>
        <v>3665</v>
      </c>
      <c r="F113" s="539">
        <v>3292</v>
      </c>
      <c r="G113" s="350">
        <v>7290</v>
      </c>
      <c r="H113" s="350">
        <v>3831</v>
      </c>
      <c r="I113" s="401">
        <v>3459</v>
      </c>
      <c r="J113" s="350">
        <v>615</v>
      </c>
      <c r="K113" s="350">
        <v>409</v>
      </c>
      <c r="L113" s="511">
        <v>206</v>
      </c>
    </row>
    <row r="114" spans="1:12" ht="17.25" customHeight="1" x14ac:dyDescent="0.2">
      <c r="A114" s="506" t="s">
        <v>33</v>
      </c>
      <c r="B114" s="507">
        <v>9048</v>
      </c>
      <c r="C114" s="350">
        <f t="shared" si="13"/>
        <v>26073</v>
      </c>
      <c r="D114" s="350">
        <f t="shared" si="14"/>
        <v>12920</v>
      </c>
      <c r="E114" s="401">
        <f t="shared" si="15"/>
        <v>13153</v>
      </c>
      <c r="F114" s="539">
        <v>9048</v>
      </c>
      <c r="G114" s="350">
        <v>25995</v>
      </c>
      <c r="H114" s="350">
        <v>12883</v>
      </c>
      <c r="I114" s="401">
        <v>13112</v>
      </c>
      <c r="J114" s="350">
        <v>78</v>
      </c>
      <c r="K114" s="350">
        <v>37</v>
      </c>
      <c r="L114" s="511">
        <v>41</v>
      </c>
    </row>
    <row r="115" spans="1:12" ht="17.25" customHeight="1" x14ac:dyDescent="0.2">
      <c r="A115" s="506" t="s">
        <v>32</v>
      </c>
      <c r="B115" s="507">
        <v>17130</v>
      </c>
      <c r="C115" s="350">
        <f t="shared" si="13"/>
        <v>44762</v>
      </c>
      <c r="D115" s="350">
        <f t="shared" si="14"/>
        <v>22507</v>
      </c>
      <c r="E115" s="401">
        <f t="shared" si="15"/>
        <v>22255</v>
      </c>
      <c r="F115" s="539">
        <v>17130</v>
      </c>
      <c r="G115" s="350">
        <v>44044</v>
      </c>
      <c r="H115" s="350">
        <v>22126</v>
      </c>
      <c r="I115" s="401">
        <v>21918</v>
      </c>
      <c r="J115" s="350">
        <v>718</v>
      </c>
      <c r="K115" s="350">
        <v>381</v>
      </c>
      <c r="L115" s="511">
        <v>337</v>
      </c>
    </row>
    <row r="116" spans="1:12" ht="17.25" customHeight="1" x14ac:dyDescent="0.2">
      <c r="A116" s="506" t="s">
        <v>40</v>
      </c>
      <c r="B116" s="507">
        <v>8354</v>
      </c>
      <c r="C116" s="350">
        <f t="shared" si="13"/>
        <v>22049</v>
      </c>
      <c r="D116" s="350">
        <f t="shared" si="14"/>
        <v>11244</v>
      </c>
      <c r="E116" s="401">
        <f t="shared" si="15"/>
        <v>10805</v>
      </c>
      <c r="F116" s="539">
        <v>8354</v>
      </c>
      <c r="G116" s="350">
        <v>21843</v>
      </c>
      <c r="H116" s="350">
        <v>11160</v>
      </c>
      <c r="I116" s="401">
        <v>10683</v>
      </c>
      <c r="J116" s="350">
        <v>206</v>
      </c>
      <c r="K116" s="350">
        <v>84</v>
      </c>
      <c r="L116" s="511">
        <v>122</v>
      </c>
    </row>
    <row r="117" spans="1:12" ht="17.25" customHeight="1" x14ac:dyDescent="0.2">
      <c r="A117" s="506" t="s">
        <v>34</v>
      </c>
      <c r="B117" s="507">
        <v>11789</v>
      </c>
      <c r="C117" s="350">
        <f t="shared" si="13"/>
        <v>31745</v>
      </c>
      <c r="D117" s="350">
        <f t="shared" si="14"/>
        <v>15584</v>
      </c>
      <c r="E117" s="401">
        <f t="shared" si="15"/>
        <v>16161</v>
      </c>
      <c r="F117" s="539">
        <v>11789</v>
      </c>
      <c r="G117" s="350">
        <v>31504</v>
      </c>
      <c r="H117" s="350">
        <v>15514</v>
      </c>
      <c r="I117" s="401">
        <v>15990</v>
      </c>
      <c r="J117" s="350">
        <v>241</v>
      </c>
      <c r="K117" s="350">
        <v>70</v>
      </c>
      <c r="L117" s="511">
        <v>171</v>
      </c>
    </row>
    <row r="118" spans="1:12" ht="17.25" customHeight="1" x14ac:dyDescent="0.2">
      <c r="A118" s="506" t="s">
        <v>35</v>
      </c>
      <c r="B118" s="507">
        <v>13021</v>
      </c>
      <c r="C118" s="350">
        <f t="shared" si="13"/>
        <v>34769</v>
      </c>
      <c r="D118" s="350">
        <f t="shared" si="14"/>
        <v>17588</v>
      </c>
      <c r="E118" s="401">
        <f t="shared" si="15"/>
        <v>17181</v>
      </c>
      <c r="F118" s="539">
        <v>13021</v>
      </c>
      <c r="G118" s="350">
        <v>34604</v>
      </c>
      <c r="H118" s="350">
        <v>17523</v>
      </c>
      <c r="I118" s="401">
        <v>17081</v>
      </c>
      <c r="J118" s="350">
        <v>165</v>
      </c>
      <c r="K118" s="350">
        <v>65</v>
      </c>
      <c r="L118" s="511">
        <v>100</v>
      </c>
    </row>
    <row r="119" spans="1:12" ht="17.25" customHeight="1" x14ac:dyDescent="0.2">
      <c r="A119" s="506" t="s">
        <v>36</v>
      </c>
      <c r="B119" s="507">
        <v>27697</v>
      </c>
      <c r="C119" s="350">
        <f t="shared" si="13"/>
        <v>79513</v>
      </c>
      <c r="D119" s="350">
        <f t="shared" si="14"/>
        <v>39281</v>
      </c>
      <c r="E119" s="401">
        <f t="shared" si="15"/>
        <v>40232</v>
      </c>
      <c r="F119" s="539">
        <v>27697</v>
      </c>
      <c r="G119" s="350">
        <v>78986</v>
      </c>
      <c r="H119" s="350">
        <v>39041</v>
      </c>
      <c r="I119" s="401">
        <v>39945</v>
      </c>
      <c r="J119" s="350">
        <v>527</v>
      </c>
      <c r="K119" s="350">
        <v>240</v>
      </c>
      <c r="L119" s="511">
        <v>287</v>
      </c>
    </row>
    <row r="120" spans="1:12" ht="17.25" customHeight="1" x14ac:dyDescent="0.2">
      <c r="A120" s="506" t="s">
        <v>37</v>
      </c>
      <c r="B120" s="507">
        <v>8790</v>
      </c>
      <c r="C120" s="350">
        <f t="shared" si="13"/>
        <v>25118</v>
      </c>
      <c r="D120" s="350">
        <f t="shared" si="14"/>
        <v>13350</v>
      </c>
      <c r="E120" s="401">
        <f t="shared" si="15"/>
        <v>11768</v>
      </c>
      <c r="F120" s="539">
        <v>8790</v>
      </c>
      <c r="G120" s="350">
        <v>23437</v>
      </c>
      <c r="H120" s="350">
        <v>11904</v>
      </c>
      <c r="I120" s="401">
        <v>11533</v>
      </c>
      <c r="J120" s="350">
        <v>1681</v>
      </c>
      <c r="K120" s="350">
        <v>1446</v>
      </c>
      <c r="L120" s="511">
        <v>235</v>
      </c>
    </row>
    <row r="121" spans="1:12" ht="17.25" customHeight="1" x14ac:dyDescent="0.2">
      <c r="A121" s="506" t="s">
        <v>38</v>
      </c>
      <c r="B121" s="507">
        <v>1240</v>
      </c>
      <c r="C121" s="350">
        <f t="shared" si="13"/>
        <v>2239</v>
      </c>
      <c r="D121" s="350">
        <f t="shared" si="14"/>
        <v>1175</v>
      </c>
      <c r="E121" s="401">
        <f t="shared" si="15"/>
        <v>1064</v>
      </c>
      <c r="F121" s="539">
        <v>1240</v>
      </c>
      <c r="G121" s="350">
        <v>2152</v>
      </c>
      <c r="H121" s="350">
        <v>1109</v>
      </c>
      <c r="I121" s="401">
        <v>1043</v>
      </c>
      <c r="J121" s="350">
        <v>87</v>
      </c>
      <c r="K121" s="350">
        <v>66</v>
      </c>
      <c r="L121" s="511">
        <v>21</v>
      </c>
    </row>
    <row r="122" spans="1:12" ht="17.25" customHeight="1" x14ac:dyDescent="0.2">
      <c r="A122" s="506" t="s">
        <v>39</v>
      </c>
      <c r="B122" s="507">
        <v>1035</v>
      </c>
      <c r="C122" s="350">
        <f t="shared" si="13"/>
        <v>2063</v>
      </c>
      <c r="D122" s="350">
        <f t="shared" si="14"/>
        <v>1090</v>
      </c>
      <c r="E122" s="401">
        <f t="shared" si="15"/>
        <v>973</v>
      </c>
      <c r="F122" s="539">
        <v>1035</v>
      </c>
      <c r="G122" s="350">
        <v>1979</v>
      </c>
      <c r="H122" s="350">
        <v>1017</v>
      </c>
      <c r="I122" s="401">
        <v>962</v>
      </c>
      <c r="J122" s="350">
        <v>84</v>
      </c>
      <c r="K122" s="350">
        <v>73</v>
      </c>
      <c r="L122" s="511">
        <v>11</v>
      </c>
    </row>
    <row r="123" spans="1:12" ht="17.25" customHeight="1" x14ac:dyDescent="0.2">
      <c r="A123" s="506" t="s">
        <v>41</v>
      </c>
      <c r="B123" s="507">
        <v>2396</v>
      </c>
      <c r="C123" s="350">
        <f t="shared" si="13"/>
        <v>5412</v>
      </c>
      <c r="D123" s="350">
        <f t="shared" si="14"/>
        <v>3477</v>
      </c>
      <c r="E123" s="401">
        <f t="shared" si="15"/>
        <v>1935</v>
      </c>
      <c r="F123" s="539">
        <v>2396</v>
      </c>
      <c r="G123" s="350">
        <v>4079</v>
      </c>
      <c r="H123" s="350">
        <v>2255</v>
      </c>
      <c r="I123" s="401">
        <v>1824</v>
      </c>
      <c r="J123" s="350">
        <v>1333</v>
      </c>
      <c r="K123" s="350">
        <v>1222</v>
      </c>
      <c r="L123" s="511">
        <v>111</v>
      </c>
    </row>
    <row r="124" spans="1:12" ht="17.25" customHeight="1" x14ac:dyDescent="0.2">
      <c r="A124" s="506" t="s">
        <v>42</v>
      </c>
      <c r="B124" s="507">
        <v>1340</v>
      </c>
      <c r="C124" s="350">
        <f t="shared" si="13"/>
        <v>2354</v>
      </c>
      <c r="D124" s="350">
        <f t="shared" si="14"/>
        <v>1214</v>
      </c>
      <c r="E124" s="401">
        <f t="shared" si="15"/>
        <v>1140</v>
      </c>
      <c r="F124" s="539">
        <v>1340</v>
      </c>
      <c r="G124" s="350">
        <v>2296</v>
      </c>
      <c r="H124" s="350">
        <v>1164</v>
      </c>
      <c r="I124" s="401">
        <v>1132</v>
      </c>
      <c r="J124" s="350">
        <v>58</v>
      </c>
      <c r="K124" s="350">
        <v>50</v>
      </c>
      <c r="L124" s="511">
        <v>8</v>
      </c>
    </row>
    <row r="125" spans="1:12" ht="17.25" customHeight="1" thickBot="1" x14ac:dyDescent="0.25">
      <c r="A125" s="512" t="s">
        <v>43</v>
      </c>
      <c r="B125" s="513">
        <v>1181</v>
      </c>
      <c r="C125" s="514">
        <f t="shared" si="13"/>
        <v>2117</v>
      </c>
      <c r="D125" s="514">
        <f t="shared" si="14"/>
        <v>1059</v>
      </c>
      <c r="E125" s="515">
        <f t="shared" si="15"/>
        <v>1058</v>
      </c>
      <c r="F125" s="540">
        <v>1181</v>
      </c>
      <c r="G125" s="514">
        <v>2102</v>
      </c>
      <c r="H125" s="514">
        <v>1047</v>
      </c>
      <c r="I125" s="515">
        <v>1055</v>
      </c>
      <c r="J125" s="514">
        <v>15</v>
      </c>
      <c r="K125" s="514">
        <v>12</v>
      </c>
      <c r="L125" s="519">
        <v>3</v>
      </c>
    </row>
  </sheetData>
  <mergeCells count="37">
    <mergeCell ref="B101:E101"/>
    <mergeCell ref="F101:I101"/>
    <mergeCell ref="J101:L101"/>
    <mergeCell ref="B102:B103"/>
    <mergeCell ref="C102:E102"/>
    <mergeCell ref="F102:F103"/>
    <mergeCell ref="G102:I102"/>
    <mergeCell ref="J102:L102"/>
    <mergeCell ref="A67:D67"/>
    <mergeCell ref="B68:E68"/>
    <mergeCell ref="F68:I68"/>
    <mergeCell ref="J68:L68"/>
    <mergeCell ref="B69:B70"/>
    <mergeCell ref="C69:E69"/>
    <mergeCell ref="F69:F70"/>
    <mergeCell ref="G69:I69"/>
    <mergeCell ref="J69:L69"/>
    <mergeCell ref="A45:D45"/>
    <mergeCell ref="B46:E46"/>
    <mergeCell ref="F46:I46"/>
    <mergeCell ref="J46:L46"/>
    <mergeCell ref="B47:B48"/>
    <mergeCell ref="F47:F48"/>
    <mergeCell ref="A21:D21"/>
    <mergeCell ref="B22:E22"/>
    <mergeCell ref="F22:I22"/>
    <mergeCell ref="J22:L22"/>
    <mergeCell ref="B23:B24"/>
    <mergeCell ref="F23:F24"/>
    <mergeCell ref="J23:L23"/>
    <mergeCell ref="A2:D2"/>
    <mergeCell ref="F3:I3"/>
    <mergeCell ref="J3:L3"/>
    <mergeCell ref="B4:B5"/>
    <mergeCell ref="F4:F5"/>
    <mergeCell ref="G4:I4"/>
    <mergeCell ref="A3:A5"/>
  </mergeCells>
  <phoneticPr fontId="23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26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62"/>
    <col min="2" max="3" width="11.21875" style="62" bestFit="1" customWidth="1"/>
    <col min="4" max="9" width="10.6640625" style="62" customWidth="1"/>
    <col min="10" max="10" width="9.88671875" style="62" customWidth="1"/>
    <col min="11" max="12" width="8.5546875" style="62" customWidth="1"/>
    <col min="13" max="16384" width="8.88671875" style="62"/>
  </cols>
  <sheetData>
    <row r="1" spans="1:12" ht="22.5" x14ac:dyDescent="0.2">
      <c r="A1" s="360" t="s">
        <v>366</v>
      </c>
      <c r="B1" s="360"/>
      <c r="C1" s="360"/>
      <c r="D1" s="360"/>
      <c r="E1" s="360"/>
      <c r="F1" s="360"/>
      <c r="G1" s="361"/>
      <c r="H1" s="361"/>
    </row>
    <row r="2" spans="1:12" s="445" customFormat="1" ht="29.25" customHeight="1" thickBot="1" x14ac:dyDescent="0.35">
      <c r="A2" s="709" t="s">
        <v>81</v>
      </c>
      <c r="B2" s="709"/>
      <c r="C2" s="709"/>
      <c r="D2" s="709"/>
      <c r="E2" s="443"/>
      <c r="F2" s="444"/>
    </row>
    <row r="3" spans="1:12" ht="17.25" customHeight="1" x14ac:dyDescent="0.2">
      <c r="A3" s="716" t="s">
        <v>46</v>
      </c>
      <c r="B3" s="446" t="s">
        <v>323</v>
      </c>
      <c r="C3" s="446"/>
      <c r="D3" s="446"/>
      <c r="E3" s="446"/>
      <c r="F3" s="710" t="s">
        <v>330</v>
      </c>
      <c r="G3" s="710"/>
      <c r="H3" s="710"/>
      <c r="I3" s="710"/>
      <c r="J3" s="711" t="s">
        <v>171</v>
      </c>
      <c r="K3" s="712"/>
      <c r="L3" s="713"/>
    </row>
    <row r="4" spans="1:12" ht="17.25" customHeight="1" x14ac:dyDescent="0.2">
      <c r="A4" s="717"/>
      <c r="B4" s="714" t="s">
        <v>21</v>
      </c>
      <c r="C4" s="447" t="s">
        <v>175</v>
      </c>
      <c r="D4" s="447"/>
      <c r="E4" s="447"/>
      <c r="F4" s="714" t="s">
        <v>21</v>
      </c>
      <c r="G4" s="714" t="s">
        <v>82</v>
      </c>
      <c r="H4" s="714"/>
      <c r="I4" s="714"/>
      <c r="J4" s="448" t="s">
        <v>1</v>
      </c>
      <c r="K4" s="449"/>
      <c r="L4" s="450"/>
    </row>
    <row r="5" spans="1:12" ht="17.25" customHeight="1" thickBot="1" x14ac:dyDescent="0.25">
      <c r="A5" s="718"/>
      <c r="B5" s="715"/>
      <c r="C5" s="451" t="s">
        <v>11</v>
      </c>
      <c r="D5" s="451" t="s">
        <v>9</v>
      </c>
      <c r="E5" s="451" t="s">
        <v>10</v>
      </c>
      <c r="F5" s="715"/>
      <c r="G5" s="451" t="s">
        <v>11</v>
      </c>
      <c r="H5" s="451" t="s">
        <v>9</v>
      </c>
      <c r="I5" s="451" t="s">
        <v>10</v>
      </c>
      <c r="J5" s="451" t="s">
        <v>11</v>
      </c>
      <c r="K5" s="451" t="s">
        <v>9</v>
      </c>
      <c r="L5" s="452" t="s">
        <v>10</v>
      </c>
    </row>
    <row r="6" spans="1:12" ht="21" customHeight="1" thickTop="1" x14ac:dyDescent="0.2">
      <c r="A6" s="453">
        <v>2020</v>
      </c>
      <c r="B6" s="454">
        <v>51029</v>
      </c>
      <c r="C6" s="240">
        <v>104510</v>
      </c>
      <c r="D6" s="240">
        <v>51668</v>
      </c>
      <c r="E6" s="455">
        <v>52842</v>
      </c>
      <c r="F6" s="240">
        <v>51029</v>
      </c>
      <c r="G6" s="240">
        <v>102897</v>
      </c>
      <c r="H6" s="240">
        <v>50810</v>
      </c>
      <c r="I6" s="240">
        <v>52087</v>
      </c>
      <c r="J6" s="456">
        <v>1613</v>
      </c>
      <c r="K6" s="457">
        <v>858</v>
      </c>
      <c r="L6" s="458">
        <v>755</v>
      </c>
    </row>
    <row r="7" spans="1:12" ht="21" customHeight="1" x14ac:dyDescent="0.2">
      <c r="A7" s="459" t="s">
        <v>80</v>
      </c>
      <c r="B7" s="460">
        <v>3332</v>
      </c>
      <c r="C7" s="154">
        <v>4613</v>
      </c>
      <c r="D7" s="154">
        <v>2352</v>
      </c>
      <c r="E7" s="461">
        <v>2261</v>
      </c>
      <c r="F7" s="217">
        <v>3332</v>
      </c>
      <c r="G7" s="154">
        <v>4546</v>
      </c>
      <c r="H7" s="217">
        <v>2314</v>
      </c>
      <c r="I7" s="217">
        <v>2232</v>
      </c>
      <c r="J7" s="462">
        <v>67</v>
      </c>
      <c r="K7" s="463">
        <v>38</v>
      </c>
      <c r="L7" s="464">
        <v>29</v>
      </c>
    </row>
    <row r="8" spans="1:12" ht="21" customHeight="1" x14ac:dyDescent="0.2">
      <c r="A8" s="459" t="s">
        <v>74</v>
      </c>
      <c r="B8" s="460">
        <v>2393</v>
      </c>
      <c r="C8" s="154">
        <v>4064</v>
      </c>
      <c r="D8" s="154">
        <v>2019</v>
      </c>
      <c r="E8" s="461">
        <v>2045</v>
      </c>
      <c r="F8" s="217">
        <v>2393</v>
      </c>
      <c r="G8" s="154">
        <v>3873</v>
      </c>
      <c r="H8" s="217">
        <v>1928</v>
      </c>
      <c r="I8" s="217">
        <v>1945</v>
      </c>
      <c r="J8" s="462">
        <v>191</v>
      </c>
      <c r="K8" s="463">
        <v>91</v>
      </c>
      <c r="L8" s="464">
        <v>100</v>
      </c>
    </row>
    <row r="9" spans="1:12" ht="21" customHeight="1" x14ac:dyDescent="0.2">
      <c r="A9" s="459" t="s">
        <v>76</v>
      </c>
      <c r="B9" s="460">
        <v>5664</v>
      </c>
      <c r="C9" s="154">
        <v>10382</v>
      </c>
      <c r="D9" s="154">
        <v>5434</v>
      </c>
      <c r="E9" s="461">
        <v>4948</v>
      </c>
      <c r="F9" s="217">
        <v>5664</v>
      </c>
      <c r="G9" s="154">
        <v>10323</v>
      </c>
      <c r="H9" s="217">
        <v>5406</v>
      </c>
      <c r="I9" s="217">
        <v>4917</v>
      </c>
      <c r="J9" s="462">
        <v>59</v>
      </c>
      <c r="K9" s="463">
        <v>28</v>
      </c>
      <c r="L9" s="464">
        <v>31</v>
      </c>
    </row>
    <row r="10" spans="1:12" ht="21" customHeight="1" x14ac:dyDescent="0.2">
      <c r="A10" s="459" t="s">
        <v>72</v>
      </c>
      <c r="B10" s="460">
        <v>3327</v>
      </c>
      <c r="C10" s="154">
        <v>7883</v>
      </c>
      <c r="D10" s="154">
        <v>3822</v>
      </c>
      <c r="E10" s="461">
        <v>4061</v>
      </c>
      <c r="F10" s="217">
        <v>3327</v>
      </c>
      <c r="G10" s="154">
        <v>7859</v>
      </c>
      <c r="H10" s="217">
        <v>3817</v>
      </c>
      <c r="I10" s="217">
        <v>4042</v>
      </c>
      <c r="J10" s="462">
        <v>24</v>
      </c>
      <c r="K10" s="463">
        <v>5</v>
      </c>
      <c r="L10" s="464">
        <v>19</v>
      </c>
    </row>
    <row r="11" spans="1:12" ht="21" customHeight="1" x14ac:dyDescent="0.2">
      <c r="A11" s="459" t="s">
        <v>69</v>
      </c>
      <c r="B11" s="460">
        <v>4558</v>
      </c>
      <c r="C11" s="154">
        <v>8921</v>
      </c>
      <c r="D11" s="154">
        <v>4439</v>
      </c>
      <c r="E11" s="461">
        <v>4482</v>
      </c>
      <c r="F11" s="217">
        <v>4558</v>
      </c>
      <c r="G11" s="154">
        <v>8850</v>
      </c>
      <c r="H11" s="217">
        <v>4409</v>
      </c>
      <c r="I11" s="217">
        <v>4441</v>
      </c>
      <c r="J11" s="462">
        <v>71</v>
      </c>
      <c r="K11" s="463">
        <v>30</v>
      </c>
      <c r="L11" s="464">
        <v>41</v>
      </c>
    </row>
    <row r="12" spans="1:12" ht="21" customHeight="1" x14ac:dyDescent="0.2">
      <c r="A12" s="459" t="s">
        <v>79</v>
      </c>
      <c r="B12" s="460">
        <v>4656</v>
      </c>
      <c r="C12" s="154">
        <v>10442</v>
      </c>
      <c r="D12" s="154">
        <v>5095</v>
      </c>
      <c r="E12" s="461">
        <v>5347</v>
      </c>
      <c r="F12" s="217">
        <v>4656</v>
      </c>
      <c r="G12" s="154">
        <v>10401</v>
      </c>
      <c r="H12" s="217">
        <v>5070</v>
      </c>
      <c r="I12" s="217">
        <v>5331</v>
      </c>
      <c r="J12" s="462">
        <v>41</v>
      </c>
      <c r="K12" s="463">
        <v>25</v>
      </c>
      <c r="L12" s="464">
        <v>16</v>
      </c>
    </row>
    <row r="13" spans="1:12" ht="21" customHeight="1" x14ac:dyDescent="0.2">
      <c r="A13" s="459" t="s">
        <v>70</v>
      </c>
      <c r="B13" s="460">
        <v>2415</v>
      </c>
      <c r="C13" s="154">
        <v>4734</v>
      </c>
      <c r="D13" s="154">
        <v>2431</v>
      </c>
      <c r="E13" s="461">
        <v>2303</v>
      </c>
      <c r="F13" s="217">
        <v>2415</v>
      </c>
      <c r="G13" s="154">
        <v>4412</v>
      </c>
      <c r="H13" s="217">
        <v>2230</v>
      </c>
      <c r="I13" s="217">
        <v>2182</v>
      </c>
      <c r="J13" s="462">
        <v>322</v>
      </c>
      <c r="K13" s="463">
        <v>201</v>
      </c>
      <c r="L13" s="464">
        <v>121</v>
      </c>
    </row>
    <row r="14" spans="1:12" ht="21" customHeight="1" x14ac:dyDescent="0.2">
      <c r="A14" s="459" t="s">
        <v>68</v>
      </c>
      <c r="B14" s="460">
        <v>2477</v>
      </c>
      <c r="C14" s="154">
        <v>5006</v>
      </c>
      <c r="D14" s="154">
        <v>2590</v>
      </c>
      <c r="E14" s="461">
        <v>2416</v>
      </c>
      <c r="F14" s="217">
        <v>2477</v>
      </c>
      <c r="G14" s="154">
        <v>4745</v>
      </c>
      <c r="H14" s="217">
        <v>2444</v>
      </c>
      <c r="I14" s="217">
        <v>2301</v>
      </c>
      <c r="J14" s="462">
        <v>261</v>
      </c>
      <c r="K14" s="463">
        <v>146</v>
      </c>
      <c r="L14" s="464">
        <v>115</v>
      </c>
    </row>
    <row r="15" spans="1:12" ht="21" customHeight="1" x14ac:dyDescent="0.2">
      <c r="A15" s="459" t="s">
        <v>75</v>
      </c>
      <c r="B15" s="460">
        <v>2276</v>
      </c>
      <c r="C15" s="154">
        <v>3595</v>
      </c>
      <c r="D15" s="154">
        <v>1866</v>
      </c>
      <c r="E15" s="461">
        <v>1729</v>
      </c>
      <c r="F15" s="217">
        <v>2276</v>
      </c>
      <c r="G15" s="154">
        <v>3230</v>
      </c>
      <c r="H15" s="217">
        <v>1681</v>
      </c>
      <c r="I15" s="217">
        <v>1549</v>
      </c>
      <c r="J15" s="462">
        <v>365</v>
      </c>
      <c r="K15" s="463">
        <v>185</v>
      </c>
      <c r="L15" s="464">
        <v>180</v>
      </c>
    </row>
    <row r="16" spans="1:12" ht="21" customHeight="1" x14ac:dyDescent="0.2">
      <c r="A16" s="459" t="s">
        <v>71</v>
      </c>
      <c r="B16" s="460">
        <v>3793</v>
      </c>
      <c r="C16" s="154">
        <v>8203</v>
      </c>
      <c r="D16" s="154">
        <v>3916</v>
      </c>
      <c r="E16" s="461">
        <v>4287</v>
      </c>
      <c r="F16" s="217">
        <v>3793</v>
      </c>
      <c r="G16" s="154">
        <v>8167</v>
      </c>
      <c r="H16" s="217">
        <v>3900</v>
      </c>
      <c r="I16" s="217">
        <v>4267</v>
      </c>
      <c r="J16" s="462">
        <v>36</v>
      </c>
      <c r="K16" s="463">
        <v>16</v>
      </c>
      <c r="L16" s="464">
        <v>20</v>
      </c>
    </row>
    <row r="17" spans="1:12" ht="21" customHeight="1" x14ac:dyDescent="0.2">
      <c r="A17" s="459" t="s">
        <v>78</v>
      </c>
      <c r="B17" s="460">
        <v>5194</v>
      </c>
      <c r="C17" s="154">
        <v>11996</v>
      </c>
      <c r="D17" s="154">
        <v>5708</v>
      </c>
      <c r="E17" s="461">
        <v>6288</v>
      </c>
      <c r="F17" s="217">
        <v>5194</v>
      </c>
      <c r="G17" s="154">
        <v>11897</v>
      </c>
      <c r="H17" s="217">
        <v>5642</v>
      </c>
      <c r="I17" s="217">
        <v>6255</v>
      </c>
      <c r="J17" s="462">
        <v>99</v>
      </c>
      <c r="K17" s="463">
        <v>66</v>
      </c>
      <c r="L17" s="464">
        <v>33</v>
      </c>
    </row>
    <row r="18" spans="1:12" ht="21" customHeight="1" x14ac:dyDescent="0.2">
      <c r="A18" s="459" t="s">
        <v>73</v>
      </c>
      <c r="B18" s="460">
        <v>3658</v>
      </c>
      <c r="C18" s="154">
        <v>8040</v>
      </c>
      <c r="D18" s="154">
        <v>3890</v>
      </c>
      <c r="E18" s="461">
        <v>4150</v>
      </c>
      <c r="F18" s="217">
        <v>3658</v>
      </c>
      <c r="G18" s="154">
        <v>8000</v>
      </c>
      <c r="H18" s="217">
        <v>3875</v>
      </c>
      <c r="I18" s="217">
        <v>4125</v>
      </c>
      <c r="J18" s="462">
        <v>40</v>
      </c>
      <c r="K18" s="463">
        <v>15</v>
      </c>
      <c r="L18" s="464">
        <v>25</v>
      </c>
    </row>
    <row r="19" spans="1:12" ht="21" customHeight="1" thickBot="1" x14ac:dyDescent="0.25">
      <c r="A19" s="465" t="s">
        <v>77</v>
      </c>
      <c r="B19" s="466">
        <v>7286</v>
      </c>
      <c r="C19" s="467">
        <v>16631</v>
      </c>
      <c r="D19" s="467">
        <v>8106</v>
      </c>
      <c r="E19" s="468">
        <v>8525</v>
      </c>
      <c r="F19" s="469">
        <v>7286</v>
      </c>
      <c r="G19" s="467">
        <v>16594</v>
      </c>
      <c r="H19" s="469">
        <v>8094</v>
      </c>
      <c r="I19" s="469">
        <v>8500</v>
      </c>
      <c r="J19" s="470">
        <v>37</v>
      </c>
      <c r="K19" s="471">
        <v>12</v>
      </c>
      <c r="L19" s="472">
        <v>25</v>
      </c>
    </row>
    <row r="21" spans="1:12" s="445" customFormat="1" ht="31.5" customHeight="1" thickBot="1" x14ac:dyDescent="0.35">
      <c r="A21" s="709" t="s">
        <v>332</v>
      </c>
      <c r="B21" s="709"/>
      <c r="C21" s="709"/>
      <c r="D21" s="709"/>
      <c r="E21" s="473"/>
      <c r="F21" s="474"/>
      <c r="G21" s="474"/>
      <c r="H21" s="474"/>
      <c r="I21" s="474"/>
      <c r="J21" s="474"/>
      <c r="K21" s="474"/>
      <c r="L21" s="474"/>
    </row>
    <row r="22" spans="1:12" ht="18.75" customHeight="1" x14ac:dyDescent="0.2">
      <c r="A22" s="475"/>
      <c r="B22" s="719" t="s">
        <v>325</v>
      </c>
      <c r="C22" s="712"/>
      <c r="D22" s="712"/>
      <c r="E22" s="720"/>
      <c r="F22" s="711" t="s">
        <v>328</v>
      </c>
      <c r="G22" s="712"/>
      <c r="H22" s="712"/>
      <c r="I22" s="720"/>
      <c r="J22" s="711" t="s">
        <v>171</v>
      </c>
      <c r="K22" s="712"/>
      <c r="L22" s="713"/>
    </row>
    <row r="23" spans="1:12" ht="18.75" customHeight="1" x14ac:dyDescent="0.2">
      <c r="A23" s="476" t="s">
        <v>20</v>
      </c>
      <c r="B23" s="721" t="s">
        <v>21</v>
      </c>
      <c r="C23" s="448" t="s">
        <v>170</v>
      </c>
      <c r="D23" s="477"/>
      <c r="E23" s="449"/>
      <c r="F23" s="723" t="s">
        <v>49</v>
      </c>
      <c r="G23" s="448" t="s">
        <v>65</v>
      </c>
      <c r="H23" s="477"/>
      <c r="I23" s="449"/>
      <c r="J23" s="725" t="s">
        <v>114</v>
      </c>
      <c r="K23" s="726"/>
      <c r="L23" s="727"/>
    </row>
    <row r="24" spans="1:12" ht="18.75" customHeight="1" thickBot="1" x14ac:dyDescent="0.25">
      <c r="A24" s="478"/>
      <c r="B24" s="722"/>
      <c r="C24" s="451" t="s">
        <v>11</v>
      </c>
      <c r="D24" s="451" t="s">
        <v>9</v>
      </c>
      <c r="E24" s="451" t="s">
        <v>10</v>
      </c>
      <c r="F24" s="724"/>
      <c r="G24" s="451" t="s">
        <v>11</v>
      </c>
      <c r="H24" s="451" t="s">
        <v>9</v>
      </c>
      <c r="I24" s="451" t="s">
        <v>10</v>
      </c>
      <c r="J24" s="451" t="s">
        <v>11</v>
      </c>
      <c r="K24" s="451" t="s">
        <v>9</v>
      </c>
      <c r="L24" s="452" t="s">
        <v>10</v>
      </c>
    </row>
    <row r="25" spans="1:12" ht="18.75" customHeight="1" thickTop="1" x14ac:dyDescent="0.2">
      <c r="A25" s="453">
        <v>2020</v>
      </c>
      <c r="B25" s="479">
        <v>131373</v>
      </c>
      <c r="C25" s="150">
        <v>298223</v>
      </c>
      <c r="D25" s="150">
        <v>146118</v>
      </c>
      <c r="E25" s="480">
        <v>152105</v>
      </c>
      <c r="F25" s="481">
        <v>131373</v>
      </c>
      <c r="G25" s="482">
        <v>296576</v>
      </c>
      <c r="H25" s="482">
        <v>145374</v>
      </c>
      <c r="I25" s="483">
        <v>151202</v>
      </c>
      <c r="J25" s="435">
        <v>1647</v>
      </c>
      <c r="K25" s="435">
        <v>744</v>
      </c>
      <c r="L25" s="484">
        <v>903</v>
      </c>
    </row>
    <row r="26" spans="1:12" ht="18.75" customHeight="1" x14ac:dyDescent="0.2">
      <c r="A26" s="459" t="s">
        <v>132</v>
      </c>
      <c r="B26" s="485">
        <v>2258</v>
      </c>
      <c r="C26" s="121">
        <v>4045</v>
      </c>
      <c r="D26" s="121">
        <v>1979</v>
      </c>
      <c r="E26" s="486">
        <v>2066</v>
      </c>
      <c r="F26" s="487">
        <v>2258</v>
      </c>
      <c r="G26" s="121">
        <v>4015</v>
      </c>
      <c r="H26" s="155">
        <v>1972</v>
      </c>
      <c r="I26" s="488">
        <v>2043</v>
      </c>
      <c r="J26" s="437">
        <v>30</v>
      </c>
      <c r="K26" s="437">
        <v>7</v>
      </c>
      <c r="L26" s="489">
        <v>23</v>
      </c>
    </row>
    <row r="27" spans="1:12" ht="18.75" customHeight="1" x14ac:dyDescent="0.2">
      <c r="A27" s="459" t="s">
        <v>127</v>
      </c>
      <c r="B27" s="485">
        <v>2206</v>
      </c>
      <c r="C27" s="121">
        <v>4797</v>
      </c>
      <c r="D27" s="121">
        <v>2332</v>
      </c>
      <c r="E27" s="486">
        <v>2465</v>
      </c>
      <c r="F27" s="487">
        <v>2206</v>
      </c>
      <c r="G27" s="121">
        <v>4765</v>
      </c>
      <c r="H27" s="155">
        <v>2323</v>
      </c>
      <c r="I27" s="488">
        <v>2442</v>
      </c>
      <c r="J27" s="437">
        <v>32</v>
      </c>
      <c r="K27" s="437">
        <v>9</v>
      </c>
      <c r="L27" s="489">
        <v>23</v>
      </c>
    </row>
    <row r="28" spans="1:12" ht="18.75" customHeight="1" x14ac:dyDescent="0.2">
      <c r="A28" s="459" t="s">
        <v>125</v>
      </c>
      <c r="B28" s="485">
        <v>6025</v>
      </c>
      <c r="C28" s="121">
        <v>11157</v>
      </c>
      <c r="D28" s="121">
        <v>5521</v>
      </c>
      <c r="E28" s="486">
        <v>5636</v>
      </c>
      <c r="F28" s="487">
        <v>6025</v>
      </c>
      <c r="G28" s="121">
        <v>11071</v>
      </c>
      <c r="H28" s="155">
        <v>5482</v>
      </c>
      <c r="I28" s="488">
        <v>5589</v>
      </c>
      <c r="J28" s="437">
        <v>86</v>
      </c>
      <c r="K28" s="437">
        <v>39</v>
      </c>
      <c r="L28" s="489">
        <v>47</v>
      </c>
    </row>
    <row r="29" spans="1:12" ht="18.75" customHeight="1" x14ac:dyDescent="0.2">
      <c r="A29" s="459" t="s">
        <v>124</v>
      </c>
      <c r="B29" s="485">
        <v>2970</v>
      </c>
      <c r="C29" s="121">
        <v>5160</v>
      </c>
      <c r="D29" s="121">
        <v>2658</v>
      </c>
      <c r="E29" s="486">
        <v>2502</v>
      </c>
      <c r="F29" s="487">
        <v>2970</v>
      </c>
      <c r="G29" s="121">
        <v>5125</v>
      </c>
      <c r="H29" s="155">
        <v>2646</v>
      </c>
      <c r="I29" s="488">
        <v>2479</v>
      </c>
      <c r="J29" s="437">
        <v>35</v>
      </c>
      <c r="K29" s="437">
        <v>12</v>
      </c>
      <c r="L29" s="489">
        <v>23</v>
      </c>
    </row>
    <row r="30" spans="1:12" ht="18.75" customHeight="1" x14ac:dyDescent="0.2">
      <c r="A30" s="459" t="s">
        <v>135</v>
      </c>
      <c r="B30" s="485">
        <v>4376</v>
      </c>
      <c r="C30" s="121">
        <v>8698</v>
      </c>
      <c r="D30" s="121">
        <v>4458</v>
      </c>
      <c r="E30" s="486">
        <v>4240</v>
      </c>
      <c r="F30" s="487">
        <v>4376</v>
      </c>
      <c r="G30" s="121">
        <v>8639</v>
      </c>
      <c r="H30" s="155">
        <v>4427</v>
      </c>
      <c r="I30" s="488">
        <v>4212</v>
      </c>
      <c r="J30" s="437">
        <v>59</v>
      </c>
      <c r="K30" s="437">
        <v>31</v>
      </c>
      <c r="L30" s="489">
        <v>28</v>
      </c>
    </row>
    <row r="31" spans="1:12" ht="18.75" customHeight="1" x14ac:dyDescent="0.2">
      <c r="A31" s="459" t="s">
        <v>133</v>
      </c>
      <c r="B31" s="485">
        <v>4679</v>
      </c>
      <c r="C31" s="121">
        <v>10894</v>
      </c>
      <c r="D31" s="121">
        <v>5581</v>
      </c>
      <c r="E31" s="486">
        <v>5313</v>
      </c>
      <c r="F31" s="487">
        <v>4679</v>
      </c>
      <c r="G31" s="121">
        <v>10770</v>
      </c>
      <c r="H31" s="155">
        <v>5495</v>
      </c>
      <c r="I31" s="488">
        <v>5275</v>
      </c>
      <c r="J31" s="437">
        <v>124</v>
      </c>
      <c r="K31" s="437">
        <v>86</v>
      </c>
      <c r="L31" s="489">
        <v>38</v>
      </c>
    </row>
    <row r="32" spans="1:12" ht="18.75" customHeight="1" x14ac:dyDescent="0.2">
      <c r="A32" s="459" t="s">
        <v>130</v>
      </c>
      <c r="B32" s="485">
        <v>13367</v>
      </c>
      <c r="C32" s="121">
        <v>30765</v>
      </c>
      <c r="D32" s="121">
        <v>14736</v>
      </c>
      <c r="E32" s="486">
        <v>16029</v>
      </c>
      <c r="F32" s="487">
        <v>13367</v>
      </c>
      <c r="G32" s="121">
        <v>30602</v>
      </c>
      <c r="H32" s="155">
        <v>14655</v>
      </c>
      <c r="I32" s="488">
        <v>15947</v>
      </c>
      <c r="J32" s="437">
        <v>163</v>
      </c>
      <c r="K32" s="437">
        <v>81</v>
      </c>
      <c r="L32" s="489">
        <v>82</v>
      </c>
    </row>
    <row r="33" spans="1:12" ht="18.75" customHeight="1" x14ac:dyDescent="0.2">
      <c r="A33" s="459" t="s">
        <v>123</v>
      </c>
      <c r="B33" s="485">
        <v>11996</v>
      </c>
      <c r="C33" s="121">
        <v>25270</v>
      </c>
      <c r="D33" s="121">
        <v>12598</v>
      </c>
      <c r="E33" s="486">
        <v>12672</v>
      </c>
      <c r="F33" s="487">
        <v>11996</v>
      </c>
      <c r="G33" s="121">
        <v>25076</v>
      </c>
      <c r="H33" s="155">
        <v>12512</v>
      </c>
      <c r="I33" s="488">
        <v>12564</v>
      </c>
      <c r="J33" s="437">
        <v>194</v>
      </c>
      <c r="K33" s="437">
        <v>86</v>
      </c>
      <c r="L33" s="489">
        <v>108</v>
      </c>
    </row>
    <row r="34" spans="1:12" ht="18.75" customHeight="1" x14ac:dyDescent="0.2">
      <c r="A34" s="459" t="s">
        <v>122</v>
      </c>
      <c r="B34" s="485">
        <v>12737</v>
      </c>
      <c r="C34" s="121">
        <v>24241</v>
      </c>
      <c r="D34" s="121">
        <v>11790</v>
      </c>
      <c r="E34" s="486">
        <v>12451</v>
      </c>
      <c r="F34" s="487">
        <v>12737</v>
      </c>
      <c r="G34" s="121">
        <v>24062</v>
      </c>
      <c r="H34" s="155">
        <v>11716</v>
      </c>
      <c r="I34" s="488">
        <v>12346</v>
      </c>
      <c r="J34" s="437">
        <v>179</v>
      </c>
      <c r="K34" s="437">
        <v>74</v>
      </c>
      <c r="L34" s="489">
        <v>105</v>
      </c>
    </row>
    <row r="35" spans="1:12" ht="18.75" customHeight="1" x14ac:dyDescent="0.2">
      <c r="A35" s="459" t="s">
        <v>121</v>
      </c>
      <c r="B35" s="485">
        <v>8398</v>
      </c>
      <c r="C35" s="121">
        <v>15935</v>
      </c>
      <c r="D35" s="121">
        <v>7610</v>
      </c>
      <c r="E35" s="486">
        <v>8325</v>
      </c>
      <c r="F35" s="487">
        <v>8398</v>
      </c>
      <c r="G35" s="121">
        <v>15838</v>
      </c>
      <c r="H35" s="155">
        <v>7577</v>
      </c>
      <c r="I35" s="488">
        <v>8261</v>
      </c>
      <c r="J35" s="437">
        <v>97</v>
      </c>
      <c r="K35" s="437">
        <v>33</v>
      </c>
      <c r="L35" s="489">
        <v>64</v>
      </c>
    </row>
    <row r="36" spans="1:12" ht="18.75" customHeight="1" x14ac:dyDescent="0.2">
      <c r="A36" s="459" t="s">
        <v>118</v>
      </c>
      <c r="B36" s="485">
        <v>8042</v>
      </c>
      <c r="C36" s="121">
        <v>20991</v>
      </c>
      <c r="D36" s="121">
        <v>10523</v>
      </c>
      <c r="E36" s="486">
        <v>10468</v>
      </c>
      <c r="F36" s="487">
        <v>8042</v>
      </c>
      <c r="G36" s="121">
        <v>20945</v>
      </c>
      <c r="H36" s="155">
        <v>10515</v>
      </c>
      <c r="I36" s="488">
        <v>10430</v>
      </c>
      <c r="J36" s="437">
        <v>46</v>
      </c>
      <c r="K36" s="437">
        <v>8</v>
      </c>
      <c r="L36" s="490">
        <v>38</v>
      </c>
    </row>
    <row r="37" spans="1:12" ht="18.75" customHeight="1" x14ac:dyDescent="0.2">
      <c r="A37" s="459" t="s">
        <v>136</v>
      </c>
      <c r="B37" s="485">
        <v>4544</v>
      </c>
      <c r="C37" s="121">
        <v>10349</v>
      </c>
      <c r="D37" s="121">
        <v>5109</v>
      </c>
      <c r="E37" s="486">
        <v>5240</v>
      </c>
      <c r="F37" s="487">
        <v>4544</v>
      </c>
      <c r="G37" s="121">
        <v>10317</v>
      </c>
      <c r="H37" s="155">
        <v>5101</v>
      </c>
      <c r="I37" s="488">
        <v>5216</v>
      </c>
      <c r="J37" s="437">
        <v>32</v>
      </c>
      <c r="K37" s="437">
        <v>8</v>
      </c>
      <c r="L37" s="490">
        <v>24</v>
      </c>
    </row>
    <row r="38" spans="1:12" ht="18.75" customHeight="1" x14ac:dyDescent="0.2">
      <c r="A38" s="459" t="s">
        <v>137</v>
      </c>
      <c r="B38" s="485">
        <v>6474</v>
      </c>
      <c r="C38" s="121">
        <v>15880</v>
      </c>
      <c r="D38" s="121">
        <v>7678</v>
      </c>
      <c r="E38" s="486">
        <v>8202</v>
      </c>
      <c r="F38" s="487">
        <v>6474</v>
      </c>
      <c r="G38" s="121">
        <v>15833</v>
      </c>
      <c r="H38" s="155">
        <v>7663</v>
      </c>
      <c r="I38" s="488">
        <v>8170</v>
      </c>
      <c r="J38" s="437">
        <v>47</v>
      </c>
      <c r="K38" s="437">
        <v>15</v>
      </c>
      <c r="L38" s="489">
        <v>32</v>
      </c>
    </row>
    <row r="39" spans="1:12" ht="18.75" customHeight="1" x14ac:dyDescent="0.2">
      <c r="A39" s="459" t="s">
        <v>134</v>
      </c>
      <c r="B39" s="485">
        <v>2756</v>
      </c>
      <c r="C39" s="121">
        <v>6018</v>
      </c>
      <c r="D39" s="121">
        <v>3137</v>
      </c>
      <c r="E39" s="486">
        <v>2881</v>
      </c>
      <c r="F39" s="487">
        <v>2756</v>
      </c>
      <c r="G39" s="121">
        <v>5944</v>
      </c>
      <c r="H39" s="155">
        <v>3082</v>
      </c>
      <c r="I39" s="488">
        <v>2862</v>
      </c>
      <c r="J39" s="437">
        <v>74</v>
      </c>
      <c r="K39" s="437">
        <v>55</v>
      </c>
      <c r="L39" s="489">
        <v>19</v>
      </c>
    </row>
    <row r="40" spans="1:12" ht="18.75" customHeight="1" x14ac:dyDescent="0.2">
      <c r="A40" s="459" t="s">
        <v>120</v>
      </c>
      <c r="B40" s="485">
        <v>8835</v>
      </c>
      <c r="C40" s="121">
        <v>20665</v>
      </c>
      <c r="D40" s="121">
        <v>9813</v>
      </c>
      <c r="E40" s="486">
        <v>10852</v>
      </c>
      <c r="F40" s="487">
        <v>8835</v>
      </c>
      <c r="G40" s="121">
        <v>20570</v>
      </c>
      <c r="H40" s="155">
        <v>9784</v>
      </c>
      <c r="I40" s="488">
        <v>10786</v>
      </c>
      <c r="J40" s="437">
        <v>95</v>
      </c>
      <c r="K40" s="437">
        <v>29</v>
      </c>
      <c r="L40" s="489">
        <v>66</v>
      </c>
    </row>
    <row r="41" spans="1:12" ht="18.75" customHeight="1" x14ac:dyDescent="0.2">
      <c r="A41" s="459" t="s">
        <v>119</v>
      </c>
      <c r="B41" s="485">
        <v>10450</v>
      </c>
      <c r="C41" s="121">
        <v>29175</v>
      </c>
      <c r="D41" s="121">
        <v>14272</v>
      </c>
      <c r="E41" s="486">
        <v>14903</v>
      </c>
      <c r="F41" s="487">
        <v>10450</v>
      </c>
      <c r="G41" s="121">
        <v>29122</v>
      </c>
      <c r="H41" s="155">
        <v>14254</v>
      </c>
      <c r="I41" s="488">
        <v>14868</v>
      </c>
      <c r="J41" s="437">
        <v>53</v>
      </c>
      <c r="K41" s="437">
        <v>18</v>
      </c>
      <c r="L41" s="489">
        <v>35</v>
      </c>
    </row>
    <row r="42" spans="1:12" ht="18.75" customHeight="1" x14ac:dyDescent="0.2">
      <c r="A42" s="459" t="s">
        <v>129</v>
      </c>
      <c r="B42" s="485">
        <v>14978</v>
      </c>
      <c r="C42" s="121">
        <v>37718</v>
      </c>
      <c r="D42" s="121">
        <v>18511</v>
      </c>
      <c r="E42" s="486">
        <v>19207</v>
      </c>
      <c r="F42" s="487">
        <v>14978</v>
      </c>
      <c r="G42" s="121">
        <v>37513</v>
      </c>
      <c r="H42" s="155">
        <v>18421</v>
      </c>
      <c r="I42" s="488">
        <v>19092</v>
      </c>
      <c r="J42" s="437">
        <v>205</v>
      </c>
      <c r="K42" s="437">
        <v>90</v>
      </c>
      <c r="L42" s="489">
        <v>115</v>
      </c>
    </row>
    <row r="43" spans="1:12" ht="18.75" customHeight="1" thickBot="1" x14ac:dyDescent="0.25">
      <c r="A43" s="465" t="s">
        <v>128</v>
      </c>
      <c r="B43" s="491">
        <v>6282</v>
      </c>
      <c r="C43" s="492">
        <v>16465</v>
      </c>
      <c r="D43" s="492">
        <v>7812</v>
      </c>
      <c r="E43" s="493">
        <v>8653</v>
      </c>
      <c r="F43" s="494">
        <v>6282</v>
      </c>
      <c r="G43" s="492">
        <v>16369</v>
      </c>
      <c r="H43" s="495">
        <v>7749</v>
      </c>
      <c r="I43" s="496">
        <v>8620</v>
      </c>
      <c r="J43" s="497">
        <v>96</v>
      </c>
      <c r="K43" s="497">
        <v>63</v>
      </c>
      <c r="L43" s="498">
        <v>33</v>
      </c>
    </row>
    <row r="45" spans="1:12" s="499" customFormat="1" ht="29.25" customHeight="1" thickBot="1" x14ac:dyDescent="0.2">
      <c r="A45" s="709" t="s">
        <v>294</v>
      </c>
      <c r="B45" s="709"/>
      <c r="C45" s="709"/>
      <c r="D45" s="709"/>
    </row>
    <row r="46" spans="1:12" ht="17.25" customHeight="1" x14ac:dyDescent="0.2">
      <c r="A46" s="475"/>
      <c r="B46" s="719" t="s">
        <v>322</v>
      </c>
      <c r="C46" s="712"/>
      <c r="D46" s="712"/>
      <c r="E46" s="720"/>
      <c r="F46" s="711" t="s">
        <v>326</v>
      </c>
      <c r="G46" s="728"/>
      <c r="H46" s="728"/>
      <c r="I46" s="729"/>
      <c r="J46" s="712" t="s">
        <v>176</v>
      </c>
      <c r="K46" s="712"/>
      <c r="L46" s="713"/>
    </row>
    <row r="47" spans="1:12" ht="17.25" customHeight="1" x14ac:dyDescent="0.2">
      <c r="A47" s="476" t="s">
        <v>20</v>
      </c>
      <c r="B47" s="721" t="s">
        <v>21</v>
      </c>
      <c r="C47" s="448" t="s">
        <v>320</v>
      </c>
      <c r="D47" s="477"/>
      <c r="E47" s="449"/>
      <c r="F47" s="723" t="s">
        <v>49</v>
      </c>
      <c r="G47" s="448" t="s">
        <v>82</v>
      </c>
      <c r="H47" s="477"/>
      <c r="I47" s="449"/>
      <c r="J47" s="477" t="s">
        <v>82</v>
      </c>
      <c r="K47" s="477"/>
      <c r="L47" s="450"/>
    </row>
    <row r="48" spans="1:12" ht="17.25" customHeight="1" thickBot="1" x14ac:dyDescent="0.25">
      <c r="A48" s="478"/>
      <c r="B48" s="722"/>
      <c r="C48" s="451" t="s">
        <v>11</v>
      </c>
      <c r="D48" s="451" t="s">
        <v>9</v>
      </c>
      <c r="E48" s="451" t="s">
        <v>10</v>
      </c>
      <c r="F48" s="724"/>
      <c r="G48" s="451" t="s">
        <v>11</v>
      </c>
      <c r="H48" s="451" t="s">
        <v>9</v>
      </c>
      <c r="I48" s="451" t="s">
        <v>10</v>
      </c>
      <c r="J48" s="500" t="s">
        <v>11</v>
      </c>
      <c r="K48" s="451" t="s">
        <v>9</v>
      </c>
      <c r="L48" s="452" t="s">
        <v>10</v>
      </c>
    </row>
    <row r="49" spans="1:16" ht="18.75" customHeight="1" thickTop="1" x14ac:dyDescent="0.2">
      <c r="A49" s="501">
        <v>2020</v>
      </c>
      <c r="B49" s="502">
        <v>93295</v>
      </c>
      <c r="C49" s="412">
        <v>216032</v>
      </c>
      <c r="D49" s="412">
        <v>103843</v>
      </c>
      <c r="E49" s="413">
        <v>112189</v>
      </c>
      <c r="F49" s="503">
        <v>93295</v>
      </c>
      <c r="G49" s="412">
        <v>214579</v>
      </c>
      <c r="H49" s="412">
        <v>103257</v>
      </c>
      <c r="I49" s="413">
        <v>111322</v>
      </c>
      <c r="J49" s="412">
        <v>1453</v>
      </c>
      <c r="K49" s="412">
        <v>586</v>
      </c>
      <c r="L49" s="504">
        <v>867</v>
      </c>
      <c r="N49" s="505"/>
      <c r="O49" s="505"/>
      <c r="P49" s="505"/>
    </row>
    <row r="50" spans="1:16" ht="18.75" customHeight="1" x14ac:dyDescent="0.2">
      <c r="A50" s="506" t="s">
        <v>59</v>
      </c>
      <c r="B50" s="507">
        <v>3293</v>
      </c>
      <c r="C50" s="350">
        <v>7353</v>
      </c>
      <c r="D50" s="350">
        <v>3351</v>
      </c>
      <c r="E50" s="401">
        <v>4002</v>
      </c>
      <c r="F50" s="508">
        <v>3293</v>
      </c>
      <c r="G50" s="350">
        <v>7325</v>
      </c>
      <c r="H50" s="509">
        <v>3343</v>
      </c>
      <c r="I50" s="510">
        <v>3982</v>
      </c>
      <c r="J50" s="350">
        <v>28</v>
      </c>
      <c r="K50" s="350">
        <v>8</v>
      </c>
      <c r="L50" s="511">
        <v>20</v>
      </c>
    </row>
    <row r="51" spans="1:16" ht="18.75" customHeight="1" x14ac:dyDescent="0.2">
      <c r="A51" s="506" t="s">
        <v>58</v>
      </c>
      <c r="B51" s="507">
        <v>3084</v>
      </c>
      <c r="C51" s="350">
        <v>7086</v>
      </c>
      <c r="D51" s="350">
        <v>3376</v>
      </c>
      <c r="E51" s="401">
        <v>3710</v>
      </c>
      <c r="F51" s="508">
        <v>3084</v>
      </c>
      <c r="G51" s="350">
        <v>7031</v>
      </c>
      <c r="H51" s="509">
        <v>3348</v>
      </c>
      <c r="I51" s="510">
        <v>3683</v>
      </c>
      <c r="J51" s="350">
        <v>55</v>
      </c>
      <c r="K51" s="350">
        <v>28</v>
      </c>
      <c r="L51" s="511">
        <v>27</v>
      </c>
    </row>
    <row r="52" spans="1:16" ht="18.75" customHeight="1" x14ac:dyDescent="0.2">
      <c r="A52" s="506" t="s">
        <v>57</v>
      </c>
      <c r="B52" s="507">
        <v>4116</v>
      </c>
      <c r="C52" s="350">
        <v>9186</v>
      </c>
      <c r="D52" s="350">
        <v>4315</v>
      </c>
      <c r="E52" s="401">
        <v>4871</v>
      </c>
      <c r="F52" s="508">
        <v>4116</v>
      </c>
      <c r="G52" s="350">
        <v>9156</v>
      </c>
      <c r="H52" s="509">
        <v>4309</v>
      </c>
      <c r="I52" s="510">
        <v>4847</v>
      </c>
      <c r="J52" s="350">
        <v>30</v>
      </c>
      <c r="K52" s="350">
        <v>6</v>
      </c>
      <c r="L52" s="511">
        <v>24</v>
      </c>
    </row>
    <row r="53" spans="1:16" ht="18.75" customHeight="1" x14ac:dyDescent="0.2">
      <c r="A53" s="506" t="s">
        <v>55</v>
      </c>
      <c r="B53" s="507">
        <v>6696</v>
      </c>
      <c r="C53" s="350">
        <v>14151</v>
      </c>
      <c r="D53" s="350">
        <v>6669</v>
      </c>
      <c r="E53" s="401">
        <v>7482</v>
      </c>
      <c r="F53" s="508">
        <v>6696</v>
      </c>
      <c r="G53" s="350">
        <v>14041</v>
      </c>
      <c r="H53" s="509">
        <v>6619</v>
      </c>
      <c r="I53" s="510">
        <v>7422</v>
      </c>
      <c r="J53" s="350">
        <v>110</v>
      </c>
      <c r="K53" s="350">
        <v>50</v>
      </c>
      <c r="L53" s="511">
        <v>60</v>
      </c>
    </row>
    <row r="54" spans="1:16" ht="18.75" customHeight="1" x14ac:dyDescent="0.2">
      <c r="A54" s="506" t="s">
        <v>54</v>
      </c>
      <c r="B54" s="507">
        <v>9954</v>
      </c>
      <c r="C54" s="350">
        <v>29286</v>
      </c>
      <c r="D54" s="350">
        <v>13755</v>
      </c>
      <c r="E54" s="401">
        <v>15531</v>
      </c>
      <c r="F54" s="508">
        <v>9954</v>
      </c>
      <c r="G54" s="350">
        <v>29218</v>
      </c>
      <c r="H54" s="509">
        <v>13724</v>
      </c>
      <c r="I54" s="510">
        <v>15494</v>
      </c>
      <c r="J54" s="350">
        <v>68</v>
      </c>
      <c r="K54" s="350">
        <v>31</v>
      </c>
      <c r="L54" s="511">
        <v>37</v>
      </c>
    </row>
    <row r="55" spans="1:16" ht="18.75" customHeight="1" x14ac:dyDescent="0.2">
      <c r="A55" s="506" t="s">
        <v>63</v>
      </c>
      <c r="B55" s="507">
        <v>3058</v>
      </c>
      <c r="C55" s="350">
        <v>5471</v>
      </c>
      <c r="D55" s="350">
        <v>2796</v>
      </c>
      <c r="E55" s="401">
        <v>2675</v>
      </c>
      <c r="F55" s="508">
        <v>3058</v>
      </c>
      <c r="G55" s="350">
        <v>5418</v>
      </c>
      <c r="H55" s="509">
        <v>2769</v>
      </c>
      <c r="I55" s="510">
        <v>2649</v>
      </c>
      <c r="J55" s="350">
        <v>53</v>
      </c>
      <c r="K55" s="350">
        <v>27</v>
      </c>
      <c r="L55" s="511">
        <v>26</v>
      </c>
    </row>
    <row r="56" spans="1:16" ht="18.75" customHeight="1" x14ac:dyDescent="0.2">
      <c r="A56" s="506" t="s">
        <v>56</v>
      </c>
      <c r="B56" s="507">
        <v>4043</v>
      </c>
      <c r="C56" s="350">
        <v>7541</v>
      </c>
      <c r="D56" s="350">
        <v>3856</v>
      </c>
      <c r="E56" s="401">
        <v>3685</v>
      </c>
      <c r="F56" s="508">
        <v>4043</v>
      </c>
      <c r="G56" s="350">
        <v>7488</v>
      </c>
      <c r="H56" s="509">
        <v>3836</v>
      </c>
      <c r="I56" s="510">
        <v>3652</v>
      </c>
      <c r="J56" s="350">
        <v>53</v>
      </c>
      <c r="K56" s="350">
        <v>20</v>
      </c>
      <c r="L56" s="511">
        <v>33</v>
      </c>
    </row>
    <row r="57" spans="1:16" ht="18.75" customHeight="1" x14ac:dyDescent="0.2">
      <c r="A57" s="506" t="s">
        <v>53</v>
      </c>
      <c r="B57" s="507">
        <v>4792</v>
      </c>
      <c r="C57" s="350">
        <v>8953</v>
      </c>
      <c r="D57" s="350">
        <v>4571</v>
      </c>
      <c r="E57" s="401">
        <v>4382</v>
      </c>
      <c r="F57" s="508">
        <v>4792</v>
      </c>
      <c r="G57" s="350">
        <v>8850</v>
      </c>
      <c r="H57" s="509">
        <v>4529</v>
      </c>
      <c r="I57" s="510">
        <v>4321</v>
      </c>
      <c r="J57" s="350">
        <v>103</v>
      </c>
      <c r="K57" s="350">
        <v>42</v>
      </c>
      <c r="L57" s="511">
        <v>61</v>
      </c>
    </row>
    <row r="58" spans="1:16" ht="18.75" customHeight="1" x14ac:dyDescent="0.2">
      <c r="A58" s="506" t="s">
        <v>52</v>
      </c>
      <c r="B58" s="507">
        <v>3505</v>
      </c>
      <c r="C58" s="350">
        <v>6592</v>
      </c>
      <c r="D58" s="350">
        <v>3299</v>
      </c>
      <c r="E58" s="401">
        <v>3293</v>
      </c>
      <c r="F58" s="508">
        <v>3505</v>
      </c>
      <c r="G58" s="350">
        <v>6555</v>
      </c>
      <c r="H58" s="509">
        <v>3288</v>
      </c>
      <c r="I58" s="510">
        <v>3267</v>
      </c>
      <c r="J58" s="350">
        <v>37</v>
      </c>
      <c r="K58" s="350">
        <v>11</v>
      </c>
      <c r="L58" s="511">
        <v>26</v>
      </c>
    </row>
    <row r="59" spans="1:16" ht="18.75" customHeight="1" x14ac:dyDescent="0.2">
      <c r="A59" s="506" t="s">
        <v>47</v>
      </c>
      <c r="B59" s="507">
        <v>5228</v>
      </c>
      <c r="C59" s="350">
        <v>12573</v>
      </c>
      <c r="D59" s="350">
        <v>5936</v>
      </c>
      <c r="E59" s="401">
        <v>6637</v>
      </c>
      <c r="F59" s="508">
        <v>5228</v>
      </c>
      <c r="G59" s="350">
        <v>12542</v>
      </c>
      <c r="H59" s="509">
        <v>5932</v>
      </c>
      <c r="I59" s="510">
        <v>6610</v>
      </c>
      <c r="J59" s="350">
        <v>31</v>
      </c>
      <c r="K59" s="350">
        <v>4</v>
      </c>
      <c r="L59" s="511">
        <v>27</v>
      </c>
    </row>
    <row r="60" spans="1:16" ht="18.75" customHeight="1" x14ac:dyDescent="0.2">
      <c r="A60" s="506" t="s">
        <v>48</v>
      </c>
      <c r="B60" s="507">
        <v>3281</v>
      </c>
      <c r="C60" s="350">
        <v>6390</v>
      </c>
      <c r="D60" s="350">
        <v>3139</v>
      </c>
      <c r="E60" s="401">
        <v>3251</v>
      </c>
      <c r="F60" s="508">
        <v>3281</v>
      </c>
      <c r="G60" s="350">
        <v>6345</v>
      </c>
      <c r="H60" s="509">
        <v>3125</v>
      </c>
      <c r="I60" s="510">
        <v>3220</v>
      </c>
      <c r="J60" s="350">
        <v>45</v>
      </c>
      <c r="K60" s="350">
        <v>14</v>
      </c>
      <c r="L60" s="511">
        <v>31</v>
      </c>
    </row>
    <row r="61" spans="1:16" ht="18.75" customHeight="1" x14ac:dyDescent="0.2">
      <c r="A61" s="506" t="s">
        <v>50</v>
      </c>
      <c r="B61" s="507">
        <v>8483</v>
      </c>
      <c r="C61" s="350">
        <v>19677</v>
      </c>
      <c r="D61" s="350">
        <v>9514</v>
      </c>
      <c r="E61" s="401">
        <v>10163</v>
      </c>
      <c r="F61" s="508">
        <v>8483</v>
      </c>
      <c r="G61" s="350">
        <v>19554</v>
      </c>
      <c r="H61" s="509">
        <v>9477</v>
      </c>
      <c r="I61" s="510">
        <v>10077</v>
      </c>
      <c r="J61" s="350">
        <v>123</v>
      </c>
      <c r="K61" s="350">
        <v>37</v>
      </c>
      <c r="L61" s="511">
        <v>86</v>
      </c>
    </row>
    <row r="62" spans="1:16" ht="18.75" customHeight="1" x14ac:dyDescent="0.2">
      <c r="A62" s="506" t="s">
        <v>51</v>
      </c>
      <c r="B62" s="507">
        <v>4056</v>
      </c>
      <c r="C62" s="350">
        <v>8405</v>
      </c>
      <c r="D62" s="350">
        <v>4172</v>
      </c>
      <c r="E62" s="401">
        <v>4233</v>
      </c>
      <c r="F62" s="508">
        <v>4056</v>
      </c>
      <c r="G62" s="350">
        <v>8368</v>
      </c>
      <c r="H62" s="509">
        <v>4168</v>
      </c>
      <c r="I62" s="510">
        <v>4200</v>
      </c>
      <c r="J62" s="350">
        <v>37</v>
      </c>
      <c r="K62" s="350">
        <v>4</v>
      </c>
      <c r="L62" s="511">
        <v>33</v>
      </c>
    </row>
    <row r="63" spans="1:16" ht="18.75" customHeight="1" x14ac:dyDescent="0.2">
      <c r="A63" s="506" t="s">
        <v>62</v>
      </c>
      <c r="B63" s="507">
        <v>18697</v>
      </c>
      <c r="C63" s="350">
        <v>46498</v>
      </c>
      <c r="D63" s="350">
        <v>21939</v>
      </c>
      <c r="E63" s="401">
        <v>24559</v>
      </c>
      <c r="F63" s="508">
        <v>18697</v>
      </c>
      <c r="G63" s="350">
        <v>46125</v>
      </c>
      <c r="H63" s="509">
        <v>21803</v>
      </c>
      <c r="I63" s="510">
        <v>24322</v>
      </c>
      <c r="J63" s="350">
        <v>373</v>
      </c>
      <c r="K63" s="350">
        <v>136</v>
      </c>
      <c r="L63" s="511">
        <v>237</v>
      </c>
    </row>
    <row r="64" spans="1:16" ht="18.75" customHeight="1" x14ac:dyDescent="0.2">
      <c r="A64" s="506" t="s">
        <v>61</v>
      </c>
      <c r="B64" s="507">
        <v>7808</v>
      </c>
      <c r="C64" s="350">
        <v>20602</v>
      </c>
      <c r="D64" s="350">
        <v>10051</v>
      </c>
      <c r="E64" s="401">
        <v>10551</v>
      </c>
      <c r="F64" s="508">
        <v>7808</v>
      </c>
      <c r="G64" s="350">
        <v>20347</v>
      </c>
      <c r="H64" s="509">
        <v>9905</v>
      </c>
      <c r="I64" s="510">
        <v>10442</v>
      </c>
      <c r="J64" s="350">
        <v>255</v>
      </c>
      <c r="K64" s="350">
        <v>146</v>
      </c>
      <c r="L64" s="511">
        <v>109</v>
      </c>
    </row>
    <row r="65" spans="1:12" ht="18.75" customHeight="1" thickBot="1" x14ac:dyDescent="0.25">
      <c r="A65" s="512" t="s">
        <v>60</v>
      </c>
      <c r="B65" s="513">
        <v>3201</v>
      </c>
      <c r="C65" s="514">
        <v>6268</v>
      </c>
      <c r="D65" s="514">
        <v>3104</v>
      </c>
      <c r="E65" s="515">
        <v>3164</v>
      </c>
      <c r="F65" s="516">
        <v>3201</v>
      </c>
      <c r="G65" s="514">
        <v>6216</v>
      </c>
      <c r="H65" s="517">
        <v>3082</v>
      </c>
      <c r="I65" s="518">
        <v>3134</v>
      </c>
      <c r="J65" s="514">
        <v>52</v>
      </c>
      <c r="K65" s="514">
        <v>22</v>
      </c>
      <c r="L65" s="519">
        <v>30</v>
      </c>
    </row>
    <row r="67" spans="1:12" s="445" customFormat="1" ht="29.25" customHeight="1" thickBot="1" x14ac:dyDescent="0.35">
      <c r="A67" s="709" t="s">
        <v>112</v>
      </c>
      <c r="B67" s="709"/>
      <c r="C67" s="709"/>
      <c r="D67" s="709"/>
    </row>
    <row r="68" spans="1:12" ht="17.25" customHeight="1" x14ac:dyDescent="0.2">
      <c r="A68" s="475"/>
      <c r="B68" s="719" t="s">
        <v>317</v>
      </c>
      <c r="C68" s="712"/>
      <c r="D68" s="712"/>
      <c r="E68" s="720"/>
      <c r="F68" s="711" t="s">
        <v>327</v>
      </c>
      <c r="G68" s="712"/>
      <c r="H68" s="712"/>
      <c r="I68" s="720"/>
      <c r="J68" s="711" t="s">
        <v>171</v>
      </c>
      <c r="K68" s="712"/>
      <c r="L68" s="713"/>
    </row>
    <row r="69" spans="1:12" ht="17.25" customHeight="1" x14ac:dyDescent="0.2">
      <c r="A69" s="476" t="s">
        <v>46</v>
      </c>
      <c r="B69" s="721" t="s">
        <v>193</v>
      </c>
      <c r="C69" s="725" t="s">
        <v>319</v>
      </c>
      <c r="D69" s="726"/>
      <c r="E69" s="730"/>
      <c r="F69" s="723" t="s">
        <v>165</v>
      </c>
      <c r="G69" s="725" t="s">
        <v>170</v>
      </c>
      <c r="H69" s="726"/>
      <c r="I69" s="730"/>
      <c r="J69" s="725" t="s">
        <v>114</v>
      </c>
      <c r="K69" s="726"/>
      <c r="L69" s="727"/>
    </row>
    <row r="70" spans="1:12" ht="17.25" customHeight="1" thickBot="1" x14ac:dyDescent="0.25">
      <c r="A70" s="478"/>
      <c r="B70" s="722"/>
      <c r="C70" s="451" t="s">
        <v>11</v>
      </c>
      <c r="D70" s="451" t="s">
        <v>9</v>
      </c>
      <c r="E70" s="451" t="s">
        <v>10</v>
      </c>
      <c r="F70" s="724"/>
      <c r="G70" s="451" t="s">
        <v>11</v>
      </c>
      <c r="H70" s="451" t="s">
        <v>9</v>
      </c>
      <c r="I70" s="451" t="s">
        <v>10</v>
      </c>
      <c r="J70" s="451" t="s">
        <v>11</v>
      </c>
      <c r="K70" s="451" t="s">
        <v>9</v>
      </c>
      <c r="L70" s="452" t="s">
        <v>10</v>
      </c>
    </row>
    <row r="71" spans="1:12" ht="15.75" customHeight="1" thickTop="1" x14ac:dyDescent="0.2">
      <c r="A71" s="453">
        <v>2020</v>
      </c>
      <c r="B71" s="479">
        <v>191997</v>
      </c>
      <c r="C71" s="150">
        <v>435063</v>
      </c>
      <c r="D71" s="150">
        <v>215852</v>
      </c>
      <c r="E71" s="480">
        <v>219211</v>
      </c>
      <c r="F71" s="520">
        <v>191997</v>
      </c>
      <c r="G71" s="150">
        <v>430431</v>
      </c>
      <c r="H71" s="150">
        <v>213611</v>
      </c>
      <c r="I71" s="480">
        <v>216820</v>
      </c>
      <c r="J71" s="521">
        <v>4632</v>
      </c>
      <c r="K71" s="522">
        <v>2241</v>
      </c>
      <c r="L71" s="523">
        <v>2391</v>
      </c>
    </row>
    <row r="72" spans="1:12" ht="15.75" customHeight="1" x14ac:dyDescent="0.2">
      <c r="A72" s="459" t="s">
        <v>97</v>
      </c>
      <c r="B72" s="524">
        <v>3100</v>
      </c>
      <c r="C72" s="121">
        <v>5097</v>
      </c>
      <c r="D72" s="121">
        <v>2641</v>
      </c>
      <c r="E72" s="486">
        <v>2456</v>
      </c>
      <c r="F72" s="487">
        <v>3100</v>
      </c>
      <c r="G72" s="121">
        <v>5040</v>
      </c>
      <c r="H72" s="155">
        <v>2610</v>
      </c>
      <c r="I72" s="488">
        <v>2430</v>
      </c>
      <c r="J72" s="525">
        <v>57</v>
      </c>
      <c r="K72" s="526">
        <v>31</v>
      </c>
      <c r="L72" s="527">
        <v>26</v>
      </c>
    </row>
    <row r="73" spans="1:12" ht="15.75" customHeight="1" x14ac:dyDescent="0.2">
      <c r="A73" s="459" t="s">
        <v>96</v>
      </c>
      <c r="B73" s="524">
        <v>3716</v>
      </c>
      <c r="C73" s="121">
        <v>6947</v>
      </c>
      <c r="D73" s="121">
        <v>3529</v>
      </c>
      <c r="E73" s="486">
        <v>3418</v>
      </c>
      <c r="F73" s="487">
        <v>3716</v>
      </c>
      <c r="G73" s="121">
        <v>6867</v>
      </c>
      <c r="H73" s="155">
        <v>3487</v>
      </c>
      <c r="I73" s="488">
        <v>3380</v>
      </c>
      <c r="J73" s="525">
        <v>80</v>
      </c>
      <c r="K73" s="526">
        <v>42</v>
      </c>
      <c r="L73" s="527">
        <v>38</v>
      </c>
    </row>
    <row r="74" spans="1:12" ht="15.75" customHeight="1" x14ac:dyDescent="0.2">
      <c r="A74" s="459" t="s">
        <v>95</v>
      </c>
      <c r="B74" s="524">
        <v>2837</v>
      </c>
      <c r="C74" s="121">
        <v>4989</v>
      </c>
      <c r="D74" s="121">
        <v>2618</v>
      </c>
      <c r="E74" s="486">
        <v>2371</v>
      </c>
      <c r="F74" s="487">
        <v>2837</v>
      </c>
      <c r="G74" s="121">
        <v>4905</v>
      </c>
      <c r="H74" s="155">
        <v>2569</v>
      </c>
      <c r="I74" s="488">
        <v>2336</v>
      </c>
      <c r="J74" s="525">
        <v>84</v>
      </c>
      <c r="K74" s="526">
        <v>49</v>
      </c>
      <c r="L74" s="527">
        <v>35</v>
      </c>
    </row>
    <row r="75" spans="1:12" ht="15.75" customHeight="1" x14ac:dyDescent="0.2">
      <c r="A75" s="459" t="s">
        <v>110</v>
      </c>
      <c r="B75" s="524">
        <v>2109</v>
      </c>
      <c r="C75" s="121">
        <v>3298</v>
      </c>
      <c r="D75" s="121">
        <v>1754</v>
      </c>
      <c r="E75" s="486">
        <v>1544</v>
      </c>
      <c r="F75" s="487">
        <v>2109</v>
      </c>
      <c r="G75" s="121">
        <v>3273</v>
      </c>
      <c r="H75" s="155">
        <v>1744</v>
      </c>
      <c r="I75" s="488">
        <v>1529</v>
      </c>
      <c r="J75" s="525">
        <v>25</v>
      </c>
      <c r="K75" s="526">
        <v>10</v>
      </c>
      <c r="L75" s="527">
        <v>15</v>
      </c>
    </row>
    <row r="76" spans="1:12" ht="15.75" customHeight="1" x14ac:dyDescent="0.2">
      <c r="A76" s="459" t="s">
        <v>109</v>
      </c>
      <c r="B76" s="524">
        <v>3734</v>
      </c>
      <c r="C76" s="121">
        <v>7991</v>
      </c>
      <c r="D76" s="121">
        <v>3964</v>
      </c>
      <c r="E76" s="486">
        <v>4027</v>
      </c>
      <c r="F76" s="487">
        <v>3734</v>
      </c>
      <c r="G76" s="121">
        <v>7943</v>
      </c>
      <c r="H76" s="155">
        <v>3941</v>
      </c>
      <c r="I76" s="488">
        <v>4002</v>
      </c>
      <c r="J76" s="525">
        <v>48</v>
      </c>
      <c r="K76" s="526">
        <v>23</v>
      </c>
      <c r="L76" s="527">
        <v>25</v>
      </c>
    </row>
    <row r="77" spans="1:12" ht="15.75" customHeight="1" x14ac:dyDescent="0.2">
      <c r="A77" s="459" t="s">
        <v>108</v>
      </c>
      <c r="B77" s="524">
        <v>6765</v>
      </c>
      <c r="C77" s="121">
        <v>11936</v>
      </c>
      <c r="D77" s="121">
        <v>6227</v>
      </c>
      <c r="E77" s="486">
        <v>5709</v>
      </c>
      <c r="F77" s="487">
        <v>6765</v>
      </c>
      <c r="G77" s="121">
        <v>11842</v>
      </c>
      <c r="H77" s="155">
        <v>6192</v>
      </c>
      <c r="I77" s="488">
        <v>5650</v>
      </c>
      <c r="J77" s="525">
        <v>94</v>
      </c>
      <c r="K77" s="526">
        <v>35</v>
      </c>
      <c r="L77" s="527">
        <v>59</v>
      </c>
    </row>
    <row r="78" spans="1:12" ht="15.75" customHeight="1" x14ac:dyDescent="0.2">
      <c r="A78" s="459" t="s">
        <v>107</v>
      </c>
      <c r="B78" s="524">
        <v>17213</v>
      </c>
      <c r="C78" s="121">
        <v>40323</v>
      </c>
      <c r="D78" s="121">
        <v>20211</v>
      </c>
      <c r="E78" s="486">
        <v>20112</v>
      </c>
      <c r="F78" s="487">
        <v>17213</v>
      </c>
      <c r="G78" s="121">
        <v>38683</v>
      </c>
      <c r="H78" s="155">
        <v>19284</v>
      </c>
      <c r="I78" s="488">
        <v>19399</v>
      </c>
      <c r="J78" s="525">
        <v>1640</v>
      </c>
      <c r="K78" s="526">
        <v>927</v>
      </c>
      <c r="L78" s="527">
        <v>713</v>
      </c>
    </row>
    <row r="79" spans="1:12" ht="15.75" customHeight="1" x14ac:dyDescent="0.2">
      <c r="A79" s="459" t="s">
        <v>94</v>
      </c>
      <c r="B79" s="524">
        <v>7349</v>
      </c>
      <c r="C79" s="121">
        <v>19547</v>
      </c>
      <c r="D79" s="121">
        <v>9401</v>
      </c>
      <c r="E79" s="486">
        <v>10146</v>
      </c>
      <c r="F79" s="487">
        <v>7349</v>
      </c>
      <c r="G79" s="121">
        <v>19487</v>
      </c>
      <c r="H79" s="155">
        <v>9383</v>
      </c>
      <c r="I79" s="488">
        <v>10104</v>
      </c>
      <c r="J79" s="525">
        <v>60</v>
      </c>
      <c r="K79" s="526">
        <v>18</v>
      </c>
      <c r="L79" s="527">
        <v>42</v>
      </c>
    </row>
    <row r="80" spans="1:12" ht="15.75" customHeight="1" x14ac:dyDescent="0.2">
      <c r="A80" s="459" t="s">
        <v>93</v>
      </c>
      <c r="B80" s="524">
        <v>6077</v>
      </c>
      <c r="C80" s="121">
        <v>12504</v>
      </c>
      <c r="D80" s="121">
        <v>6266</v>
      </c>
      <c r="E80" s="486">
        <v>6238</v>
      </c>
      <c r="F80" s="487">
        <v>6077</v>
      </c>
      <c r="G80" s="121">
        <v>12410</v>
      </c>
      <c r="H80" s="155">
        <v>6232</v>
      </c>
      <c r="I80" s="488">
        <v>6178</v>
      </c>
      <c r="J80" s="525">
        <v>94</v>
      </c>
      <c r="K80" s="526">
        <v>34</v>
      </c>
      <c r="L80" s="527">
        <v>60</v>
      </c>
    </row>
    <row r="81" spans="1:12" ht="15.75" customHeight="1" x14ac:dyDescent="0.2">
      <c r="A81" s="459" t="s">
        <v>92</v>
      </c>
      <c r="B81" s="524">
        <v>5183</v>
      </c>
      <c r="C81" s="121">
        <v>13225</v>
      </c>
      <c r="D81" s="121">
        <v>6339</v>
      </c>
      <c r="E81" s="486">
        <v>6886</v>
      </c>
      <c r="F81" s="487">
        <v>5183</v>
      </c>
      <c r="G81" s="121">
        <v>13180</v>
      </c>
      <c r="H81" s="155">
        <v>6329</v>
      </c>
      <c r="I81" s="488">
        <v>6851</v>
      </c>
      <c r="J81" s="525">
        <v>45</v>
      </c>
      <c r="K81" s="526">
        <v>10</v>
      </c>
      <c r="L81" s="527">
        <v>35</v>
      </c>
    </row>
    <row r="82" spans="1:12" ht="15.75" customHeight="1" x14ac:dyDescent="0.2">
      <c r="A82" s="459" t="s">
        <v>106</v>
      </c>
      <c r="B82" s="524">
        <v>9820</v>
      </c>
      <c r="C82" s="121">
        <v>23870</v>
      </c>
      <c r="D82" s="121">
        <v>11769</v>
      </c>
      <c r="E82" s="486">
        <v>12101</v>
      </c>
      <c r="F82" s="487">
        <v>9820</v>
      </c>
      <c r="G82" s="121">
        <v>23770</v>
      </c>
      <c r="H82" s="155">
        <v>11736</v>
      </c>
      <c r="I82" s="488">
        <v>12034</v>
      </c>
      <c r="J82" s="525">
        <v>100</v>
      </c>
      <c r="K82" s="526">
        <v>33</v>
      </c>
      <c r="L82" s="527">
        <v>67</v>
      </c>
    </row>
    <row r="83" spans="1:12" ht="15.75" customHeight="1" x14ac:dyDescent="0.2">
      <c r="A83" s="459" t="s">
        <v>29</v>
      </c>
      <c r="B83" s="524">
        <v>5756</v>
      </c>
      <c r="C83" s="121">
        <v>10803</v>
      </c>
      <c r="D83" s="121">
        <v>5272</v>
      </c>
      <c r="E83" s="486">
        <v>5531</v>
      </c>
      <c r="F83" s="487">
        <v>5756</v>
      </c>
      <c r="G83" s="121">
        <v>10714</v>
      </c>
      <c r="H83" s="155">
        <v>5234</v>
      </c>
      <c r="I83" s="488">
        <v>5480</v>
      </c>
      <c r="J83" s="525">
        <v>89</v>
      </c>
      <c r="K83" s="526">
        <v>38</v>
      </c>
      <c r="L83" s="527">
        <v>51</v>
      </c>
    </row>
    <row r="84" spans="1:12" ht="15.75" customHeight="1" x14ac:dyDescent="0.2">
      <c r="A84" s="459" t="s">
        <v>105</v>
      </c>
      <c r="B84" s="524">
        <v>2853</v>
      </c>
      <c r="C84" s="121">
        <v>6036</v>
      </c>
      <c r="D84" s="121">
        <v>2997</v>
      </c>
      <c r="E84" s="486">
        <v>3039</v>
      </c>
      <c r="F84" s="487">
        <v>2853</v>
      </c>
      <c r="G84" s="121">
        <v>6017</v>
      </c>
      <c r="H84" s="155">
        <v>2990</v>
      </c>
      <c r="I84" s="488">
        <v>3027</v>
      </c>
      <c r="J84" s="525">
        <v>19</v>
      </c>
      <c r="K84" s="526">
        <v>7</v>
      </c>
      <c r="L84" s="527">
        <v>12</v>
      </c>
    </row>
    <row r="85" spans="1:12" ht="15.75" customHeight="1" x14ac:dyDescent="0.2">
      <c r="A85" s="459" t="s">
        <v>104</v>
      </c>
      <c r="B85" s="524">
        <v>8825</v>
      </c>
      <c r="C85" s="121">
        <v>19119</v>
      </c>
      <c r="D85" s="121">
        <v>9364</v>
      </c>
      <c r="E85" s="486">
        <v>9755</v>
      </c>
      <c r="F85" s="487">
        <v>8825</v>
      </c>
      <c r="G85" s="121">
        <v>19028</v>
      </c>
      <c r="H85" s="155">
        <v>9341</v>
      </c>
      <c r="I85" s="488">
        <v>9687</v>
      </c>
      <c r="J85" s="525">
        <v>91</v>
      </c>
      <c r="K85" s="526">
        <v>23</v>
      </c>
      <c r="L85" s="527">
        <v>68</v>
      </c>
    </row>
    <row r="86" spans="1:12" ht="15.75" customHeight="1" x14ac:dyDescent="0.2">
      <c r="A86" s="459" t="s">
        <v>91</v>
      </c>
      <c r="B86" s="524">
        <v>6449</v>
      </c>
      <c r="C86" s="121">
        <v>16497</v>
      </c>
      <c r="D86" s="121">
        <v>8038</v>
      </c>
      <c r="E86" s="486">
        <v>8459</v>
      </c>
      <c r="F86" s="487">
        <v>6449</v>
      </c>
      <c r="G86" s="121">
        <v>16450</v>
      </c>
      <c r="H86" s="155">
        <v>8024</v>
      </c>
      <c r="I86" s="488">
        <v>8426</v>
      </c>
      <c r="J86" s="525">
        <v>47</v>
      </c>
      <c r="K86" s="526">
        <v>14</v>
      </c>
      <c r="L86" s="527">
        <v>33</v>
      </c>
    </row>
    <row r="87" spans="1:12" ht="15.75" customHeight="1" x14ac:dyDescent="0.2">
      <c r="A87" s="459" t="s">
        <v>90</v>
      </c>
      <c r="B87" s="524">
        <v>7325</v>
      </c>
      <c r="C87" s="121">
        <v>16372</v>
      </c>
      <c r="D87" s="121">
        <v>7807</v>
      </c>
      <c r="E87" s="486">
        <v>8565</v>
      </c>
      <c r="F87" s="487">
        <v>7325</v>
      </c>
      <c r="G87" s="121">
        <v>16237</v>
      </c>
      <c r="H87" s="155">
        <v>7746</v>
      </c>
      <c r="I87" s="488">
        <v>8491</v>
      </c>
      <c r="J87" s="525">
        <v>135</v>
      </c>
      <c r="K87" s="526">
        <v>61</v>
      </c>
      <c r="L87" s="527">
        <v>74</v>
      </c>
    </row>
    <row r="88" spans="1:12" ht="15.75" customHeight="1" x14ac:dyDescent="0.2">
      <c r="A88" s="459" t="s">
        <v>86</v>
      </c>
      <c r="B88" s="524">
        <v>3978</v>
      </c>
      <c r="C88" s="121">
        <v>8018</v>
      </c>
      <c r="D88" s="121">
        <v>4010</v>
      </c>
      <c r="E88" s="486">
        <v>4008</v>
      </c>
      <c r="F88" s="487">
        <v>3978</v>
      </c>
      <c r="G88" s="121">
        <v>7961</v>
      </c>
      <c r="H88" s="155">
        <v>3987</v>
      </c>
      <c r="I88" s="488">
        <v>3974</v>
      </c>
      <c r="J88" s="525">
        <v>57</v>
      </c>
      <c r="K88" s="526">
        <v>23</v>
      </c>
      <c r="L88" s="527">
        <v>34</v>
      </c>
    </row>
    <row r="89" spans="1:12" ht="15.75" customHeight="1" x14ac:dyDescent="0.2">
      <c r="A89" s="459" t="s">
        <v>85</v>
      </c>
      <c r="B89" s="524">
        <v>7626</v>
      </c>
      <c r="C89" s="121">
        <v>16537</v>
      </c>
      <c r="D89" s="121">
        <v>8191</v>
      </c>
      <c r="E89" s="486">
        <v>8346</v>
      </c>
      <c r="F89" s="487">
        <v>7626</v>
      </c>
      <c r="G89" s="121">
        <v>16456</v>
      </c>
      <c r="H89" s="155">
        <v>8167</v>
      </c>
      <c r="I89" s="488">
        <v>8289</v>
      </c>
      <c r="J89" s="525">
        <v>81</v>
      </c>
      <c r="K89" s="526">
        <v>24</v>
      </c>
      <c r="L89" s="527">
        <v>57</v>
      </c>
    </row>
    <row r="90" spans="1:12" ht="15.75" customHeight="1" x14ac:dyDescent="0.2">
      <c r="A90" s="459" t="s">
        <v>89</v>
      </c>
      <c r="B90" s="524">
        <v>7909</v>
      </c>
      <c r="C90" s="121">
        <v>13960</v>
      </c>
      <c r="D90" s="121">
        <v>6679</v>
      </c>
      <c r="E90" s="486">
        <v>7281</v>
      </c>
      <c r="F90" s="487">
        <v>7909</v>
      </c>
      <c r="G90" s="121">
        <v>13908</v>
      </c>
      <c r="H90" s="155">
        <v>6667</v>
      </c>
      <c r="I90" s="488">
        <v>7241</v>
      </c>
      <c r="J90" s="525">
        <v>52</v>
      </c>
      <c r="K90" s="526">
        <v>12</v>
      </c>
      <c r="L90" s="527">
        <v>40</v>
      </c>
    </row>
    <row r="91" spans="1:12" ht="15.75" customHeight="1" x14ac:dyDescent="0.2">
      <c r="A91" s="459" t="s">
        <v>101</v>
      </c>
      <c r="B91" s="524">
        <v>5994</v>
      </c>
      <c r="C91" s="121">
        <v>14473</v>
      </c>
      <c r="D91" s="121">
        <v>7472</v>
      </c>
      <c r="E91" s="486">
        <v>7001</v>
      </c>
      <c r="F91" s="487">
        <v>5994</v>
      </c>
      <c r="G91" s="121">
        <v>14390</v>
      </c>
      <c r="H91" s="155">
        <v>7440</v>
      </c>
      <c r="I91" s="488">
        <v>6950</v>
      </c>
      <c r="J91" s="525">
        <v>83</v>
      </c>
      <c r="K91" s="526">
        <v>32</v>
      </c>
      <c r="L91" s="527">
        <v>51</v>
      </c>
    </row>
    <row r="92" spans="1:12" ht="15.75" customHeight="1" x14ac:dyDescent="0.2">
      <c r="A92" s="459" t="s">
        <v>99</v>
      </c>
      <c r="B92" s="524">
        <v>11399</v>
      </c>
      <c r="C92" s="121">
        <v>30611</v>
      </c>
      <c r="D92" s="121">
        <v>14924</v>
      </c>
      <c r="E92" s="486">
        <v>15687</v>
      </c>
      <c r="F92" s="487">
        <v>11399</v>
      </c>
      <c r="G92" s="121">
        <v>30499</v>
      </c>
      <c r="H92" s="155">
        <v>14895</v>
      </c>
      <c r="I92" s="488">
        <v>15604</v>
      </c>
      <c r="J92" s="525">
        <v>112</v>
      </c>
      <c r="K92" s="526">
        <v>29</v>
      </c>
      <c r="L92" s="527">
        <v>83</v>
      </c>
    </row>
    <row r="93" spans="1:12" ht="15.75" customHeight="1" x14ac:dyDescent="0.2">
      <c r="A93" s="459" t="s">
        <v>103</v>
      </c>
      <c r="B93" s="524">
        <v>5428</v>
      </c>
      <c r="C93" s="121">
        <v>14164</v>
      </c>
      <c r="D93" s="121">
        <v>6947</v>
      </c>
      <c r="E93" s="486">
        <v>7217</v>
      </c>
      <c r="F93" s="487">
        <v>5428</v>
      </c>
      <c r="G93" s="121">
        <v>14126</v>
      </c>
      <c r="H93" s="155">
        <v>6941</v>
      </c>
      <c r="I93" s="488">
        <v>7185</v>
      </c>
      <c r="J93" s="525">
        <v>38</v>
      </c>
      <c r="K93" s="526">
        <v>6</v>
      </c>
      <c r="L93" s="527">
        <v>32</v>
      </c>
    </row>
    <row r="94" spans="1:12" ht="15.75" customHeight="1" x14ac:dyDescent="0.2">
      <c r="A94" s="459" t="s">
        <v>88</v>
      </c>
      <c r="B94" s="524">
        <v>5489</v>
      </c>
      <c r="C94" s="121">
        <v>11573</v>
      </c>
      <c r="D94" s="121">
        <v>5861</v>
      </c>
      <c r="E94" s="486">
        <v>5712</v>
      </c>
      <c r="F94" s="487">
        <v>5489</v>
      </c>
      <c r="G94" s="121">
        <v>11350</v>
      </c>
      <c r="H94" s="155">
        <v>5744</v>
      </c>
      <c r="I94" s="488">
        <v>5606</v>
      </c>
      <c r="J94" s="525">
        <v>223</v>
      </c>
      <c r="K94" s="526">
        <v>117</v>
      </c>
      <c r="L94" s="527">
        <v>106</v>
      </c>
    </row>
    <row r="95" spans="1:12" ht="15.75" customHeight="1" x14ac:dyDescent="0.2">
      <c r="A95" s="459" t="s">
        <v>87</v>
      </c>
      <c r="B95" s="524">
        <v>6937</v>
      </c>
      <c r="C95" s="121">
        <v>12798</v>
      </c>
      <c r="D95" s="121">
        <v>6249</v>
      </c>
      <c r="E95" s="486">
        <v>6549</v>
      </c>
      <c r="F95" s="487">
        <v>6937</v>
      </c>
      <c r="G95" s="121">
        <v>12728</v>
      </c>
      <c r="H95" s="155">
        <v>6230</v>
      </c>
      <c r="I95" s="488">
        <v>6498</v>
      </c>
      <c r="J95" s="525">
        <v>70</v>
      </c>
      <c r="K95" s="526">
        <v>19</v>
      </c>
      <c r="L95" s="527">
        <v>51</v>
      </c>
    </row>
    <row r="96" spans="1:12" ht="15.75" customHeight="1" x14ac:dyDescent="0.2">
      <c r="A96" s="459" t="s">
        <v>102</v>
      </c>
      <c r="B96" s="524">
        <v>1456</v>
      </c>
      <c r="C96" s="121">
        <v>2697</v>
      </c>
      <c r="D96" s="121">
        <v>1400</v>
      </c>
      <c r="E96" s="486">
        <v>1297</v>
      </c>
      <c r="F96" s="487">
        <v>1456</v>
      </c>
      <c r="G96" s="121">
        <v>2671</v>
      </c>
      <c r="H96" s="155">
        <v>1396</v>
      </c>
      <c r="I96" s="488">
        <v>1275</v>
      </c>
      <c r="J96" s="525">
        <v>26</v>
      </c>
      <c r="K96" s="526">
        <v>4</v>
      </c>
      <c r="L96" s="527">
        <v>22</v>
      </c>
    </row>
    <row r="97" spans="1:16" ht="15.75" customHeight="1" x14ac:dyDescent="0.2">
      <c r="A97" s="459" t="s">
        <v>100</v>
      </c>
      <c r="B97" s="524">
        <v>9213</v>
      </c>
      <c r="C97" s="121">
        <v>23207</v>
      </c>
      <c r="D97" s="121">
        <v>11761</v>
      </c>
      <c r="E97" s="486">
        <v>11446</v>
      </c>
      <c r="F97" s="487">
        <v>9213</v>
      </c>
      <c r="G97" s="121">
        <v>22605</v>
      </c>
      <c r="H97" s="155">
        <v>11408</v>
      </c>
      <c r="I97" s="488">
        <v>11197</v>
      </c>
      <c r="J97" s="525">
        <v>602</v>
      </c>
      <c r="K97" s="526">
        <v>353</v>
      </c>
      <c r="L97" s="527">
        <v>249</v>
      </c>
    </row>
    <row r="98" spans="1:16" ht="15.75" customHeight="1" x14ac:dyDescent="0.2">
      <c r="A98" s="459" t="s">
        <v>333</v>
      </c>
      <c r="B98" s="524">
        <v>16152</v>
      </c>
      <c r="C98" s="121">
        <v>38637</v>
      </c>
      <c r="D98" s="121">
        <v>19440</v>
      </c>
      <c r="E98" s="486">
        <v>19197</v>
      </c>
      <c r="F98" s="487">
        <v>16152</v>
      </c>
      <c r="G98" s="121">
        <v>38182</v>
      </c>
      <c r="H98" s="155">
        <v>19206</v>
      </c>
      <c r="I98" s="488">
        <v>18976</v>
      </c>
      <c r="J98" s="525">
        <v>455</v>
      </c>
      <c r="K98" s="526">
        <v>234</v>
      </c>
      <c r="L98" s="527">
        <v>221</v>
      </c>
    </row>
    <row r="99" spans="1:16" ht="15.75" customHeight="1" thickBot="1" x14ac:dyDescent="0.25">
      <c r="A99" s="465" t="s">
        <v>334</v>
      </c>
      <c r="B99" s="528">
        <v>11305</v>
      </c>
      <c r="C99" s="492">
        <v>29834</v>
      </c>
      <c r="D99" s="492">
        <v>14721</v>
      </c>
      <c r="E99" s="493">
        <v>15113</v>
      </c>
      <c r="F99" s="494">
        <v>11305</v>
      </c>
      <c r="G99" s="492">
        <v>29709</v>
      </c>
      <c r="H99" s="495">
        <v>14688</v>
      </c>
      <c r="I99" s="496">
        <v>15021</v>
      </c>
      <c r="J99" s="529">
        <v>125</v>
      </c>
      <c r="K99" s="530">
        <v>33</v>
      </c>
      <c r="L99" s="531">
        <v>92</v>
      </c>
    </row>
    <row r="100" spans="1:16" ht="12.75" customHeight="1" x14ac:dyDescent="0.2"/>
    <row r="101" spans="1:16" s="445" customFormat="1" ht="29.25" customHeight="1" thickBot="1" x14ac:dyDescent="0.35">
      <c r="A101" s="532" t="s">
        <v>5</v>
      </c>
      <c r="B101" s="532"/>
      <c r="C101" s="474"/>
      <c r="D101" s="474"/>
      <c r="E101" s="473"/>
      <c r="F101" s="474"/>
      <c r="G101" s="474"/>
      <c r="H101" s="474"/>
      <c r="I101" s="474"/>
      <c r="J101" s="474"/>
      <c r="K101" s="474"/>
      <c r="L101" s="474"/>
    </row>
    <row r="102" spans="1:16" ht="15.75" x14ac:dyDescent="0.2">
      <c r="A102" s="533"/>
      <c r="B102" s="731" t="s">
        <v>322</v>
      </c>
      <c r="C102" s="732"/>
      <c r="D102" s="732"/>
      <c r="E102" s="733"/>
      <c r="F102" s="734" t="s">
        <v>331</v>
      </c>
      <c r="G102" s="732"/>
      <c r="H102" s="732"/>
      <c r="I102" s="733"/>
      <c r="J102" s="732" t="s">
        <v>321</v>
      </c>
      <c r="K102" s="732"/>
      <c r="L102" s="735"/>
    </row>
    <row r="103" spans="1:16" ht="15.75" x14ac:dyDescent="0.2">
      <c r="A103" s="534" t="s">
        <v>20</v>
      </c>
      <c r="B103" s="736" t="s">
        <v>49</v>
      </c>
      <c r="C103" s="738" t="s">
        <v>170</v>
      </c>
      <c r="D103" s="739"/>
      <c r="E103" s="740"/>
      <c r="F103" s="741" t="s">
        <v>49</v>
      </c>
      <c r="G103" s="738" t="s">
        <v>65</v>
      </c>
      <c r="H103" s="739"/>
      <c r="I103" s="740"/>
      <c r="J103" s="739" t="s">
        <v>65</v>
      </c>
      <c r="K103" s="739"/>
      <c r="L103" s="743"/>
    </row>
    <row r="104" spans="1:16" ht="16.5" thickBot="1" x14ac:dyDescent="0.25">
      <c r="A104" s="535"/>
      <c r="B104" s="737"/>
      <c r="C104" s="536" t="s">
        <v>11</v>
      </c>
      <c r="D104" s="536" t="s">
        <v>9</v>
      </c>
      <c r="E104" s="536" t="s">
        <v>10</v>
      </c>
      <c r="F104" s="742"/>
      <c r="G104" s="536" t="s">
        <v>11</v>
      </c>
      <c r="H104" s="536" t="s">
        <v>9</v>
      </c>
      <c r="I104" s="536" t="s">
        <v>10</v>
      </c>
      <c r="J104" s="537" t="s">
        <v>11</v>
      </c>
      <c r="K104" s="536" t="s">
        <v>9</v>
      </c>
      <c r="L104" s="538" t="s">
        <v>10</v>
      </c>
    </row>
    <row r="105" spans="1:16" ht="17.25" customHeight="1" thickTop="1" x14ac:dyDescent="0.2">
      <c r="A105" s="501">
        <v>2020</v>
      </c>
      <c r="B105" s="502">
        <v>165888</v>
      </c>
      <c r="C105" s="412">
        <v>417557</v>
      </c>
      <c r="D105" s="412">
        <v>211375</v>
      </c>
      <c r="E105" s="413">
        <v>206182</v>
      </c>
      <c r="F105" s="503">
        <v>165888</v>
      </c>
      <c r="G105" s="412">
        <v>405579</v>
      </c>
      <c r="H105" s="412">
        <v>204296</v>
      </c>
      <c r="I105" s="413">
        <v>201283</v>
      </c>
      <c r="J105" s="412">
        <v>11978</v>
      </c>
      <c r="K105" s="412">
        <v>7079</v>
      </c>
      <c r="L105" s="504">
        <v>4899</v>
      </c>
      <c r="N105" s="505"/>
      <c r="O105" s="505"/>
      <c r="P105" s="505"/>
    </row>
    <row r="106" spans="1:16" ht="17.25" customHeight="1" x14ac:dyDescent="0.2">
      <c r="A106" s="506" t="s">
        <v>24</v>
      </c>
      <c r="B106" s="507">
        <v>4901</v>
      </c>
      <c r="C106" s="350">
        <v>11420</v>
      </c>
      <c r="D106" s="350">
        <v>5723</v>
      </c>
      <c r="E106" s="401">
        <v>5697</v>
      </c>
      <c r="F106" s="539">
        <v>4901</v>
      </c>
      <c r="G106" s="350">
        <v>11177</v>
      </c>
      <c r="H106" s="350">
        <v>5625</v>
      </c>
      <c r="I106" s="401">
        <v>5552</v>
      </c>
      <c r="J106" s="350">
        <v>243</v>
      </c>
      <c r="K106" s="350">
        <v>98</v>
      </c>
      <c r="L106" s="511">
        <v>145</v>
      </c>
    </row>
    <row r="107" spans="1:16" ht="17.25" customHeight="1" x14ac:dyDescent="0.2">
      <c r="A107" s="506" t="s">
        <v>22</v>
      </c>
      <c r="B107" s="507">
        <v>3435</v>
      </c>
      <c r="C107" s="350">
        <v>6796</v>
      </c>
      <c r="D107" s="350">
        <v>3410</v>
      </c>
      <c r="E107" s="401">
        <v>3386</v>
      </c>
      <c r="F107" s="539">
        <v>3435</v>
      </c>
      <c r="G107" s="350">
        <v>6641</v>
      </c>
      <c r="H107" s="350">
        <v>3343</v>
      </c>
      <c r="I107" s="401">
        <v>3298</v>
      </c>
      <c r="J107" s="350">
        <v>155</v>
      </c>
      <c r="K107" s="350">
        <v>67</v>
      </c>
      <c r="L107" s="511">
        <v>88</v>
      </c>
    </row>
    <row r="108" spans="1:16" ht="17.25" customHeight="1" x14ac:dyDescent="0.2">
      <c r="A108" s="506" t="s">
        <v>25</v>
      </c>
      <c r="B108" s="507">
        <v>6710</v>
      </c>
      <c r="C108" s="350">
        <v>16014</v>
      </c>
      <c r="D108" s="350">
        <v>8052</v>
      </c>
      <c r="E108" s="401">
        <v>7962</v>
      </c>
      <c r="F108" s="539">
        <v>6710</v>
      </c>
      <c r="G108" s="350">
        <v>15817</v>
      </c>
      <c r="H108" s="350">
        <v>7963</v>
      </c>
      <c r="I108" s="401">
        <v>7854</v>
      </c>
      <c r="J108" s="350">
        <v>197</v>
      </c>
      <c r="K108" s="350">
        <v>89</v>
      </c>
      <c r="L108" s="511">
        <v>108</v>
      </c>
    </row>
    <row r="109" spans="1:16" ht="17.25" customHeight="1" x14ac:dyDescent="0.2">
      <c r="A109" s="506" t="s">
        <v>26</v>
      </c>
      <c r="B109" s="507">
        <v>2071</v>
      </c>
      <c r="C109" s="350">
        <v>4784</v>
      </c>
      <c r="D109" s="350">
        <v>2410</v>
      </c>
      <c r="E109" s="401">
        <v>2374</v>
      </c>
      <c r="F109" s="539">
        <v>2071</v>
      </c>
      <c r="G109" s="350">
        <v>4725</v>
      </c>
      <c r="H109" s="350">
        <v>2380</v>
      </c>
      <c r="I109" s="401">
        <v>2345</v>
      </c>
      <c r="J109" s="350">
        <v>59</v>
      </c>
      <c r="K109" s="350">
        <v>30</v>
      </c>
      <c r="L109" s="511">
        <v>29</v>
      </c>
    </row>
    <row r="110" spans="1:16" ht="17.25" customHeight="1" x14ac:dyDescent="0.2">
      <c r="A110" s="506" t="s">
        <v>28</v>
      </c>
      <c r="B110" s="507">
        <v>13725</v>
      </c>
      <c r="C110" s="350">
        <v>34111</v>
      </c>
      <c r="D110" s="350">
        <v>17489</v>
      </c>
      <c r="E110" s="401">
        <v>16622</v>
      </c>
      <c r="F110" s="539">
        <v>13725</v>
      </c>
      <c r="G110" s="350">
        <v>32945</v>
      </c>
      <c r="H110" s="350">
        <v>16838</v>
      </c>
      <c r="I110" s="401">
        <v>16107</v>
      </c>
      <c r="J110" s="350">
        <v>1166</v>
      </c>
      <c r="K110" s="350">
        <v>651</v>
      </c>
      <c r="L110" s="511">
        <v>515</v>
      </c>
    </row>
    <row r="111" spans="1:16" ht="17.25" customHeight="1" x14ac:dyDescent="0.2">
      <c r="A111" s="506" t="s">
        <v>29</v>
      </c>
      <c r="B111" s="507">
        <v>13992</v>
      </c>
      <c r="C111" s="350">
        <v>28193</v>
      </c>
      <c r="D111" s="350">
        <v>14301</v>
      </c>
      <c r="E111" s="401">
        <v>13892</v>
      </c>
      <c r="F111" s="539">
        <v>13992</v>
      </c>
      <c r="G111" s="350">
        <v>27596</v>
      </c>
      <c r="H111" s="350">
        <v>14036</v>
      </c>
      <c r="I111" s="401">
        <v>13560</v>
      </c>
      <c r="J111" s="350">
        <v>597</v>
      </c>
      <c r="K111" s="350">
        <v>265</v>
      </c>
      <c r="L111" s="511">
        <v>332</v>
      </c>
    </row>
    <row r="112" spans="1:16" ht="17.25" customHeight="1" x14ac:dyDescent="0.2">
      <c r="A112" s="506" t="s">
        <v>27</v>
      </c>
      <c r="B112" s="507">
        <v>5021</v>
      </c>
      <c r="C112" s="350">
        <v>12618</v>
      </c>
      <c r="D112" s="350">
        <v>6403</v>
      </c>
      <c r="E112" s="401">
        <v>6215</v>
      </c>
      <c r="F112" s="539">
        <v>5021</v>
      </c>
      <c r="G112" s="350">
        <v>11366</v>
      </c>
      <c r="H112" s="350">
        <v>5754</v>
      </c>
      <c r="I112" s="401">
        <v>5612</v>
      </c>
      <c r="J112" s="350">
        <v>1252</v>
      </c>
      <c r="K112" s="350">
        <v>649</v>
      </c>
      <c r="L112" s="511">
        <v>603</v>
      </c>
    </row>
    <row r="113" spans="1:12" ht="17.25" customHeight="1" x14ac:dyDescent="0.2">
      <c r="A113" s="506" t="s">
        <v>30</v>
      </c>
      <c r="B113" s="507">
        <v>6708</v>
      </c>
      <c r="C113" s="350">
        <v>19277</v>
      </c>
      <c r="D113" s="350">
        <v>9791</v>
      </c>
      <c r="E113" s="401">
        <v>9486</v>
      </c>
      <c r="F113" s="539">
        <v>6708</v>
      </c>
      <c r="G113" s="350">
        <v>16260</v>
      </c>
      <c r="H113" s="350">
        <v>8248</v>
      </c>
      <c r="I113" s="401">
        <v>8012</v>
      </c>
      <c r="J113" s="350">
        <v>3017</v>
      </c>
      <c r="K113" s="350">
        <v>1543</v>
      </c>
      <c r="L113" s="511">
        <v>1474</v>
      </c>
    </row>
    <row r="114" spans="1:12" ht="17.25" customHeight="1" x14ac:dyDescent="0.2">
      <c r="A114" s="506" t="s">
        <v>31</v>
      </c>
      <c r="B114" s="507">
        <v>3366</v>
      </c>
      <c r="C114" s="350">
        <v>7807</v>
      </c>
      <c r="D114" s="350">
        <v>4195</v>
      </c>
      <c r="E114" s="401">
        <v>3612</v>
      </c>
      <c r="F114" s="539">
        <v>3366</v>
      </c>
      <c r="G114" s="350">
        <v>7295</v>
      </c>
      <c r="H114" s="350">
        <v>3845</v>
      </c>
      <c r="I114" s="401">
        <v>3450</v>
      </c>
      <c r="J114" s="350">
        <v>512</v>
      </c>
      <c r="K114" s="350">
        <v>350</v>
      </c>
      <c r="L114" s="511">
        <v>162</v>
      </c>
    </row>
    <row r="115" spans="1:12" ht="17.25" customHeight="1" x14ac:dyDescent="0.2">
      <c r="A115" s="506" t="s">
        <v>33</v>
      </c>
      <c r="B115" s="507">
        <v>10226</v>
      </c>
      <c r="C115" s="350">
        <v>27728</v>
      </c>
      <c r="D115" s="350">
        <v>13722</v>
      </c>
      <c r="E115" s="401">
        <v>14006</v>
      </c>
      <c r="F115" s="539">
        <v>10226</v>
      </c>
      <c r="G115" s="350">
        <v>27653</v>
      </c>
      <c r="H115" s="350">
        <v>13696</v>
      </c>
      <c r="I115" s="401">
        <v>13957</v>
      </c>
      <c r="J115" s="350">
        <v>75</v>
      </c>
      <c r="K115" s="350">
        <v>26</v>
      </c>
      <c r="L115" s="511">
        <v>49</v>
      </c>
    </row>
    <row r="116" spans="1:12" ht="17.25" customHeight="1" x14ac:dyDescent="0.2">
      <c r="A116" s="506" t="s">
        <v>32</v>
      </c>
      <c r="B116" s="507">
        <v>18043</v>
      </c>
      <c r="C116" s="350">
        <v>44613</v>
      </c>
      <c r="D116" s="350">
        <v>22488</v>
      </c>
      <c r="E116" s="401">
        <v>22125</v>
      </c>
      <c r="F116" s="539">
        <v>18043</v>
      </c>
      <c r="G116" s="350">
        <v>43947</v>
      </c>
      <c r="H116" s="350">
        <v>22156</v>
      </c>
      <c r="I116" s="401">
        <v>21791</v>
      </c>
      <c r="J116" s="350">
        <v>666</v>
      </c>
      <c r="K116" s="350">
        <v>332</v>
      </c>
      <c r="L116" s="511">
        <v>334</v>
      </c>
    </row>
    <row r="117" spans="1:12" ht="17.25" customHeight="1" x14ac:dyDescent="0.2">
      <c r="A117" s="506" t="s">
        <v>40</v>
      </c>
      <c r="B117" s="507">
        <v>7226</v>
      </c>
      <c r="C117" s="350">
        <v>19308</v>
      </c>
      <c r="D117" s="350">
        <v>9829</v>
      </c>
      <c r="E117" s="401">
        <v>9479</v>
      </c>
      <c r="F117" s="539">
        <v>7226</v>
      </c>
      <c r="G117" s="350">
        <v>19144</v>
      </c>
      <c r="H117" s="350">
        <v>9766</v>
      </c>
      <c r="I117" s="401">
        <v>9378</v>
      </c>
      <c r="J117" s="350">
        <v>164</v>
      </c>
      <c r="K117" s="350">
        <v>63</v>
      </c>
      <c r="L117" s="511">
        <v>101</v>
      </c>
    </row>
    <row r="118" spans="1:12" ht="17.25" customHeight="1" x14ac:dyDescent="0.2">
      <c r="A118" s="506" t="s">
        <v>34</v>
      </c>
      <c r="B118" s="507">
        <v>12217</v>
      </c>
      <c r="C118" s="350">
        <v>31860</v>
      </c>
      <c r="D118" s="350">
        <v>15570</v>
      </c>
      <c r="E118" s="401">
        <v>16290</v>
      </c>
      <c r="F118" s="539">
        <v>12217</v>
      </c>
      <c r="G118" s="350">
        <v>31621</v>
      </c>
      <c r="H118" s="350">
        <v>15501</v>
      </c>
      <c r="I118" s="401">
        <v>16120</v>
      </c>
      <c r="J118" s="350">
        <v>239</v>
      </c>
      <c r="K118" s="350">
        <v>69</v>
      </c>
      <c r="L118" s="511">
        <v>170</v>
      </c>
    </row>
    <row r="119" spans="1:12" ht="17.25" customHeight="1" x14ac:dyDescent="0.2">
      <c r="A119" s="506" t="s">
        <v>35</v>
      </c>
      <c r="B119" s="507">
        <v>13625</v>
      </c>
      <c r="C119" s="350">
        <v>35460</v>
      </c>
      <c r="D119" s="350">
        <v>18070</v>
      </c>
      <c r="E119" s="401">
        <v>17390</v>
      </c>
      <c r="F119" s="539">
        <v>13625</v>
      </c>
      <c r="G119" s="350">
        <v>35297</v>
      </c>
      <c r="H119" s="350">
        <v>18002</v>
      </c>
      <c r="I119" s="401">
        <v>17295</v>
      </c>
      <c r="J119" s="350">
        <v>163</v>
      </c>
      <c r="K119" s="350">
        <v>68</v>
      </c>
      <c r="L119" s="511">
        <v>95</v>
      </c>
    </row>
    <row r="120" spans="1:12" ht="17.25" customHeight="1" x14ac:dyDescent="0.2">
      <c r="A120" s="506" t="s">
        <v>36</v>
      </c>
      <c r="B120" s="507">
        <v>28012</v>
      </c>
      <c r="C120" s="350">
        <v>78622</v>
      </c>
      <c r="D120" s="350">
        <v>38817</v>
      </c>
      <c r="E120" s="401">
        <v>39805</v>
      </c>
      <c r="F120" s="539">
        <v>28012</v>
      </c>
      <c r="G120" s="350">
        <v>78158</v>
      </c>
      <c r="H120" s="350">
        <v>38616</v>
      </c>
      <c r="I120" s="401">
        <v>39542</v>
      </c>
      <c r="J120" s="350">
        <v>464</v>
      </c>
      <c r="K120" s="350">
        <v>201</v>
      </c>
      <c r="L120" s="511">
        <v>263</v>
      </c>
    </row>
    <row r="121" spans="1:12" ht="17.25" customHeight="1" x14ac:dyDescent="0.2">
      <c r="A121" s="506" t="s">
        <v>37</v>
      </c>
      <c r="B121" s="507">
        <v>9124</v>
      </c>
      <c r="C121" s="350">
        <v>25015</v>
      </c>
      <c r="D121" s="350">
        <v>13295</v>
      </c>
      <c r="E121" s="401">
        <v>11720</v>
      </c>
      <c r="F121" s="539">
        <v>9124</v>
      </c>
      <c r="G121" s="350">
        <v>23400</v>
      </c>
      <c r="H121" s="350">
        <v>11969</v>
      </c>
      <c r="I121" s="401">
        <v>11431</v>
      </c>
      <c r="J121" s="350">
        <v>1615</v>
      </c>
      <c r="K121" s="350">
        <v>1326</v>
      </c>
      <c r="L121" s="511">
        <v>289</v>
      </c>
    </row>
    <row r="122" spans="1:12" ht="17.25" customHeight="1" x14ac:dyDescent="0.2">
      <c r="A122" s="506" t="s">
        <v>38</v>
      </c>
      <c r="B122" s="507">
        <v>1272</v>
      </c>
      <c r="C122" s="350">
        <v>2208</v>
      </c>
      <c r="D122" s="350">
        <v>1142</v>
      </c>
      <c r="E122" s="401">
        <v>1066</v>
      </c>
      <c r="F122" s="539">
        <v>1272</v>
      </c>
      <c r="G122" s="350">
        <v>2140</v>
      </c>
      <c r="H122" s="350">
        <v>1095</v>
      </c>
      <c r="I122" s="401">
        <v>1045</v>
      </c>
      <c r="J122" s="350">
        <v>68</v>
      </c>
      <c r="K122" s="350">
        <v>47</v>
      </c>
      <c r="L122" s="511">
        <v>21</v>
      </c>
    </row>
    <row r="123" spans="1:12" ht="17.25" customHeight="1" x14ac:dyDescent="0.2">
      <c r="A123" s="506" t="s">
        <v>39</v>
      </c>
      <c r="B123" s="507">
        <v>1066</v>
      </c>
      <c r="C123" s="350">
        <v>2002</v>
      </c>
      <c r="D123" s="350">
        <v>1050</v>
      </c>
      <c r="E123" s="401">
        <v>952</v>
      </c>
      <c r="F123" s="539">
        <v>1066</v>
      </c>
      <c r="G123" s="350">
        <v>1932</v>
      </c>
      <c r="H123" s="350">
        <v>988</v>
      </c>
      <c r="I123" s="401">
        <v>944</v>
      </c>
      <c r="J123" s="350">
        <v>70</v>
      </c>
      <c r="K123" s="350">
        <v>62</v>
      </c>
      <c r="L123" s="511">
        <v>8</v>
      </c>
    </row>
    <row r="124" spans="1:12" ht="17.25" customHeight="1" x14ac:dyDescent="0.2">
      <c r="A124" s="506" t="s">
        <v>41</v>
      </c>
      <c r="B124" s="507">
        <v>2522</v>
      </c>
      <c r="C124" s="350">
        <v>5318</v>
      </c>
      <c r="D124" s="350">
        <v>3373</v>
      </c>
      <c r="E124" s="401">
        <v>1945</v>
      </c>
      <c r="F124" s="539">
        <v>2522</v>
      </c>
      <c r="G124" s="350">
        <v>4122</v>
      </c>
      <c r="H124" s="350">
        <v>2279</v>
      </c>
      <c r="I124" s="401">
        <v>1843</v>
      </c>
      <c r="J124" s="350">
        <v>1196</v>
      </c>
      <c r="K124" s="350">
        <v>1094</v>
      </c>
      <c r="L124" s="511">
        <v>102</v>
      </c>
    </row>
    <row r="125" spans="1:12" ht="17.25" customHeight="1" x14ac:dyDescent="0.2">
      <c r="A125" s="506" t="s">
        <v>42</v>
      </c>
      <c r="B125" s="507">
        <v>1393</v>
      </c>
      <c r="C125" s="350">
        <v>2321</v>
      </c>
      <c r="D125" s="350">
        <v>1209</v>
      </c>
      <c r="E125" s="401">
        <v>1112</v>
      </c>
      <c r="F125" s="539">
        <v>1393</v>
      </c>
      <c r="G125" s="350">
        <v>2278</v>
      </c>
      <c r="H125" s="350">
        <v>1172</v>
      </c>
      <c r="I125" s="401">
        <v>1106</v>
      </c>
      <c r="J125" s="350">
        <v>43</v>
      </c>
      <c r="K125" s="350">
        <v>37</v>
      </c>
      <c r="L125" s="511">
        <v>6</v>
      </c>
    </row>
    <row r="126" spans="1:12" ht="17.25" customHeight="1" thickBot="1" x14ac:dyDescent="0.25">
      <c r="A126" s="512" t="s">
        <v>43</v>
      </c>
      <c r="B126" s="513">
        <v>1233</v>
      </c>
      <c r="C126" s="514">
        <v>2082</v>
      </c>
      <c r="D126" s="514">
        <v>1036</v>
      </c>
      <c r="E126" s="515">
        <v>1046</v>
      </c>
      <c r="F126" s="540">
        <v>1233</v>
      </c>
      <c r="G126" s="514">
        <v>2065</v>
      </c>
      <c r="H126" s="514">
        <v>1024</v>
      </c>
      <c r="I126" s="515">
        <v>1041</v>
      </c>
      <c r="J126" s="514">
        <v>17</v>
      </c>
      <c r="K126" s="514">
        <v>12</v>
      </c>
      <c r="L126" s="519">
        <v>5</v>
      </c>
    </row>
  </sheetData>
  <mergeCells count="37">
    <mergeCell ref="A2:D2"/>
    <mergeCell ref="A3:A5"/>
    <mergeCell ref="F3:I3"/>
    <mergeCell ref="J3:L3"/>
    <mergeCell ref="B4:B5"/>
    <mergeCell ref="F4:F5"/>
    <mergeCell ref="G4:I4"/>
    <mergeCell ref="A21:D21"/>
    <mergeCell ref="B22:E22"/>
    <mergeCell ref="F22:I22"/>
    <mergeCell ref="J22:L22"/>
    <mergeCell ref="B23:B24"/>
    <mergeCell ref="F23:F24"/>
    <mergeCell ref="J23:L23"/>
    <mergeCell ref="A45:D45"/>
    <mergeCell ref="B46:E46"/>
    <mergeCell ref="F46:I46"/>
    <mergeCell ref="J46:L46"/>
    <mergeCell ref="B47:B48"/>
    <mergeCell ref="F47:F48"/>
    <mergeCell ref="A67:D67"/>
    <mergeCell ref="B68:E68"/>
    <mergeCell ref="F68:I68"/>
    <mergeCell ref="J68:L68"/>
    <mergeCell ref="B69:B70"/>
    <mergeCell ref="C69:E69"/>
    <mergeCell ref="F69:F70"/>
    <mergeCell ref="G69:I69"/>
    <mergeCell ref="J69:L69"/>
    <mergeCell ref="B102:E102"/>
    <mergeCell ref="F102:I102"/>
    <mergeCell ref="J102:L102"/>
    <mergeCell ref="B103:B104"/>
    <mergeCell ref="C103:E103"/>
    <mergeCell ref="F103:F104"/>
    <mergeCell ref="G103:I103"/>
    <mergeCell ref="J103:L103"/>
  </mergeCells>
  <phoneticPr fontId="23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2E5F-31CE-4B6A-9E07-81594AB740CE}">
  <dimension ref="A1:P127"/>
  <sheetViews>
    <sheetView zoomScaleNormal="100" workbookViewId="0"/>
  </sheetViews>
  <sheetFormatPr defaultColWidth="8.88671875" defaultRowHeight="14.25" x14ac:dyDescent="0.2"/>
  <cols>
    <col min="1" max="1" width="8.88671875" style="62"/>
    <col min="2" max="3" width="11.21875" style="62" bestFit="1" customWidth="1"/>
    <col min="4" max="9" width="10.6640625" style="62" customWidth="1"/>
    <col min="10" max="10" width="9.88671875" style="62" customWidth="1"/>
    <col min="11" max="12" width="8.5546875" style="62" customWidth="1"/>
    <col min="13" max="16384" width="8.88671875" style="62"/>
  </cols>
  <sheetData>
    <row r="1" spans="1:12" ht="22.5" x14ac:dyDescent="0.2">
      <c r="A1" s="360" t="s">
        <v>367</v>
      </c>
      <c r="B1" s="360"/>
      <c r="C1" s="360"/>
      <c r="D1" s="360"/>
      <c r="E1" s="360"/>
      <c r="F1" s="360"/>
      <c r="G1" s="361"/>
      <c r="H1" s="361"/>
    </row>
    <row r="2" spans="1:12" s="445" customFormat="1" ht="29.25" customHeight="1" thickBot="1" x14ac:dyDescent="0.35">
      <c r="A2" s="709" t="s">
        <v>81</v>
      </c>
      <c r="B2" s="709"/>
      <c r="C2" s="709"/>
      <c r="D2" s="709"/>
      <c r="E2" s="443"/>
      <c r="F2" s="444"/>
    </row>
    <row r="3" spans="1:12" ht="17.25" customHeight="1" x14ac:dyDescent="0.2">
      <c r="A3" s="716" t="s">
        <v>46</v>
      </c>
      <c r="B3" s="446" t="s">
        <v>323</v>
      </c>
      <c r="C3" s="446"/>
      <c r="D3" s="446"/>
      <c r="E3" s="446"/>
      <c r="F3" s="710" t="s">
        <v>330</v>
      </c>
      <c r="G3" s="710"/>
      <c r="H3" s="710"/>
      <c r="I3" s="710"/>
      <c r="J3" s="711" t="s">
        <v>171</v>
      </c>
      <c r="K3" s="712"/>
      <c r="L3" s="713"/>
    </row>
    <row r="4" spans="1:12" ht="17.25" customHeight="1" x14ac:dyDescent="0.2">
      <c r="A4" s="717"/>
      <c r="B4" s="714" t="s">
        <v>21</v>
      </c>
      <c r="C4" s="447" t="s">
        <v>175</v>
      </c>
      <c r="D4" s="447"/>
      <c r="E4" s="447"/>
      <c r="F4" s="714" t="s">
        <v>21</v>
      </c>
      <c r="G4" s="714" t="s">
        <v>82</v>
      </c>
      <c r="H4" s="714"/>
      <c r="I4" s="714"/>
      <c r="J4" s="448" t="s">
        <v>1</v>
      </c>
      <c r="K4" s="449"/>
      <c r="L4" s="450"/>
    </row>
    <row r="5" spans="1:12" ht="17.25" customHeight="1" thickBot="1" x14ac:dyDescent="0.25">
      <c r="A5" s="718"/>
      <c r="B5" s="715"/>
      <c r="C5" s="451" t="s">
        <v>11</v>
      </c>
      <c r="D5" s="451" t="s">
        <v>9</v>
      </c>
      <c r="E5" s="451" t="s">
        <v>10</v>
      </c>
      <c r="F5" s="715"/>
      <c r="G5" s="451" t="s">
        <v>11</v>
      </c>
      <c r="H5" s="451" t="s">
        <v>9</v>
      </c>
      <c r="I5" s="451" t="s">
        <v>10</v>
      </c>
      <c r="J5" s="451" t="s">
        <v>11</v>
      </c>
      <c r="K5" s="451" t="s">
        <v>9</v>
      </c>
      <c r="L5" s="452" t="s">
        <v>10</v>
      </c>
    </row>
    <row r="6" spans="1:12" ht="21" customHeight="1" thickTop="1" x14ac:dyDescent="0.2">
      <c r="A6" s="453">
        <v>2021</v>
      </c>
      <c r="B6" s="454">
        <v>52362</v>
      </c>
      <c r="C6" s="240">
        <v>105077</v>
      </c>
      <c r="D6" s="240">
        <v>51911</v>
      </c>
      <c r="E6" s="455">
        <v>53166</v>
      </c>
      <c r="F6" s="240">
        <v>52362</v>
      </c>
      <c r="G6" s="240">
        <v>103470</v>
      </c>
      <c r="H6" s="240">
        <v>51046</v>
      </c>
      <c r="I6" s="240">
        <v>52424</v>
      </c>
      <c r="J6" s="456">
        <v>1607</v>
      </c>
      <c r="K6" s="457">
        <v>865</v>
      </c>
      <c r="L6" s="458">
        <v>742</v>
      </c>
    </row>
    <row r="7" spans="1:12" ht="21" customHeight="1" x14ac:dyDescent="0.2">
      <c r="A7" s="459" t="s">
        <v>80</v>
      </c>
      <c r="B7" s="460">
        <v>3522</v>
      </c>
      <c r="C7" s="154">
        <v>4704</v>
      </c>
      <c r="D7" s="154">
        <v>2398</v>
      </c>
      <c r="E7" s="461">
        <v>2306</v>
      </c>
      <c r="F7" s="217">
        <v>3522</v>
      </c>
      <c r="G7" s="154">
        <v>4642</v>
      </c>
      <c r="H7" s="217">
        <v>2362</v>
      </c>
      <c r="I7" s="217">
        <v>2280</v>
      </c>
      <c r="J7" s="462">
        <v>62</v>
      </c>
      <c r="K7" s="463">
        <v>36</v>
      </c>
      <c r="L7" s="464">
        <v>26</v>
      </c>
    </row>
    <row r="8" spans="1:12" ht="21" customHeight="1" x14ac:dyDescent="0.2">
      <c r="A8" s="459" t="s">
        <v>74</v>
      </c>
      <c r="B8" s="460">
        <v>2497</v>
      </c>
      <c r="C8" s="154">
        <v>4059</v>
      </c>
      <c r="D8" s="154">
        <v>2040</v>
      </c>
      <c r="E8" s="461">
        <v>2019</v>
      </c>
      <c r="F8" s="217">
        <v>2497</v>
      </c>
      <c r="G8" s="154">
        <v>3890</v>
      </c>
      <c r="H8" s="217">
        <v>1965</v>
      </c>
      <c r="I8" s="217">
        <v>1925</v>
      </c>
      <c r="J8" s="462">
        <v>169</v>
      </c>
      <c r="K8" s="463">
        <v>75</v>
      </c>
      <c r="L8" s="464">
        <v>94</v>
      </c>
    </row>
    <row r="9" spans="1:12" ht="21" customHeight="1" x14ac:dyDescent="0.2">
      <c r="A9" s="459" t="s">
        <v>76</v>
      </c>
      <c r="B9" s="460">
        <v>6016</v>
      </c>
      <c r="C9" s="154">
        <v>11094</v>
      </c>
      <c r="D9" s="154">
        <v>5768</v>
      </c>
      <c r="E9" s="461">
        <v>5326</v>
      </c>
      <c r="F9" s="217">
        <v>6016</v>
      </c>
      <c r="G9" s="154">
        <v>11009</v>
      </c>
      <c r="H9" s="217">
        <v>5725</v>
      </c>
      <c r="I9" s="217">
        <v>5284</v>
      </c>
      <c r="J9" s="462">
        <v>85</v>
      </c>
      <c r="K9" s="463">
        <v>43</v>
      </c>
      <c r="L9" s="464">
        <v>42</v>
      </c>
    </row>
    <row r="10" spans="1:12" ht="21" customHeight="1" x14ac:dyDescent="0.2">
      <c r="A10" s="459" t="s">
        <v>72</v>
      </c>
      <c r="B10" s="460">
        <v>4151</v>
      </c>
      <c r="C10" s="154">
        <v>9842</v>
      </c>
      <c r="D10" s="154">
        <v>4778</v>
      </c>
      <c r="E10" s="461">
        <v>5064</v>
      </c>
      <c r="F10" s="217">
        <v>4151</v>
      </c>
      <c r="G10" s="154">
        <v>9818</v>
      </c>
      <c r="H10" s="217">
        <v>4774</v>
      </c>
      <c r="I10" s="217">
        <v>5044</v>
      </c>
      <c r="J10" s="462">
        <v>24</v>
      </c>
      <c r="K10" s="463">
        <v>4</v>
      </c>
      <c r="L10" s="464">
        <v>20</v>
      </c>
    </row>
    <row r="11" spans="1:12" ht="21" customHeight="1" x14ac:dyDescent="0.2">
      <c r="A11" s="459" t="s">
        <v>69</v>
      </c>
      <c r="B11" s="460">
        <v>4503</v>
      </c>
      <c r="C11" s="154">
        <v>8661</v>
      </c>
      <c r="D11" s="154">
        <v>4346</v>
      </c>
      <c r="E11" s="461">
        <v>4315</v>
      </c>
      <c r="F11" s="217">
        <v>4503</v>
      </c>
      <c r="G11" s="154">
        <v>8579</v>
      </c>
      <c r="H11" s="217">
        <v>4300</v>
      </c>
      <c r="I11" s="217">
        <v>4279</v>
      </c>
      <c r="J11" s="462">
        <v>82</v>
      </c>
      <c r="K11" s="463">
        <v>46</v>
      </c>
      <c r="L11" s="464">
        <v>36</v>
      </c>
    </row>
    <row r="12" spans="1:12" ht="21" customHeight="1" x14ac:dyDescent="0.2">
      <c r="A12" s="459" t="s">
        <v>79</v>
      </c>
      <c r="B12" s="460">
        <v>4865</v>
      </c>
      <c r="C12" s="154">
        <v>10556</v>
      </c>
      <c r="D12" s="154">
        <v>5139</v>
      </c>
      <c r="E12" s="461">
        <v>5417</v>
      </c>
      <c r="F12" s="217">
        <v>4865</v>
      </c>
      <c r="G12" s="154">
        <v>10501</v>
      </c>
      <c r="H12" s="217">
        <v>5100</v>
      </c>
      <c r="I12" s="217">
        <v>5401</v>
      </c>
      <c r="J12" s="462">
        <v>55</v>
      </c>
      <c r="K12" s="463">
        <v>39</v>
      </c>
      <c r="L12" s="464">
        <v>16</v>
      </c>
    </row>
    <row r="13" spans="1:12" ht="21" customHeight="1" x14ac:dyDescent="0.2">
      <c r="A13" s="459" t="s">
        <v>70</v>
      </c>
      <c r="B13" s="460">
        <v>2429</v>
      </c>
      <c r="C13" s="154">
        <v>4581</v>
      </c>
      <c r="D13" s="154">
        <v>2341</v>
      </c>
      <c r="E13" s="461">
        <v>2240</v>
      </c>
      <c r="F13" s="217">
        <v>2429</v>
      </c>
      <c r="G13" s="154">
        <v>4249</v>
      </c>
      <c r="H13" s="217">
        <v>2146</v>
      </c>
      <c r="I13" s="217">
        <v>2103</v>
      </c>
      <c r="J13" s="462">
        <v>332</v>
      </c>
      <c r="K13" s="463">
        <v>195</v>
      </c>
      <c r="L13" s="464">
        <v>137</v>
      </c>
    </row>
    <row r="14" spans="1:12" ht="21" customHeight="1" x14ac:dyDescent="0.2">
      <c r="A14" s="459" t="s">
        <v>68</v>
      </c>
      <c r="B14" s="460">
        <v>2438</v>
      </c>
      <c r="C14" s="154">
        <v>4814</v>
      </c>
      <c r="D14" s="154">
        <v>2473</v>
      </c>
      <c r="E14" s="461">
        <v>2341</v>
      </c>
      <c r="F14" s="217">
        <v>2438</v>
      </c>
      <c r="G14" s="154">
        <v>4567</v>
      </c>
      <c r="H14" s="217">
        <v>2333</v>
      </c>
      <c r="I14" s="217">
        <v>2234</v>
      </c>
      <c r="J14" s="462">
        <v>247</v>
      </c>
      <c r="K14" s="463">
        <v>140</v>
      </c>
      <c r="L14" s="464">
        <v>107</v>
      </c>
    </row>
    <row r="15" spans="1:12" ht="21" customHeight="1" x14ac:dyDescent="0.2">
      <c r="A15" s="459" t="s">
        <v>75</v>
      </c>
      <c r="B15" s="460">
        <v>2227</v>
      </c>
      <c r="C15" s="154">
        <v>3392</v>
      </c>
      <c r="D15" s="154">
        <v>1804</v>
      </c>
      <c r="E15" s="461">
        <v>1588</v>
      </c>
      <c r="F15" s="217">
        <v>2227</v>
      </c>
      <c r="G15" s="154">
        <v>3056</v>
      </c>
      <c r="H15" s="217">
        <v>1632</v>
      </c>
      <c r="I15" s="217">
        <v>1424</v>
      </c>
      <c r="J15" s="462">
        <v>336</v>
      </c>
      <c r="K15" s="463">
        <v>172</v>
      </c>
      <c r="L15" s="464">
        <v>164</v>
      </c>
    </row>
    <row r="16" spans="1:12" ht="21" customHeight="1" x14ac:dyDescent="0.2">
      <c r="A16" s="459" t="s">
        <v>71</v>
      </c>
      <c r="B16" s="460">
        <v>3625</v>
      </c>
      <c r="C16" s="154">
        <v>7762</v>
      </c>
      <c r="D16" s="154">
        <v>3691</v>
      </c>
      <c r="E16" s="461">
        <v>4071</v>
      </c>
      <c r="F16" s="217">
        <v>3625</v>
      </c>
      <c r="G16" s="154">
        <v>7724</v>
      </c>
      <c r="H16" s="217">
        <v>3673</v>
      </c>
      <c r="I16" s="217">
        <v>4051</v>
      </c>
      <c r="J16" s="462">
        <v>38</v>
      </c>
      <c r="K16" s="463">
        <v>18</v>
      </c>
      <c r="L16" s="464">
        <v>20</v>
      </c>
    </row>
    <row r="17" spans="1:12" ht="21" customHeight="1" x14ac:dyDescent="0.2">
      <c r="A17" s="459" t="s">
        <v>78</v>
      </c>
      <c r="B17" s="460">
        <v>5234</v>
      </c>
      <c r="C17" s="154">
        <v>11536</v>
      </c>
      <c r="D17" s="154">
        <v>5455</v>
      </c>
      <c r="E17" s="461">
        <v>6081</v>
      </c>
      <c r="F17" s="217">
        <v>5234</v>
      </c>
      <c r="G17" s="154">
        <v>11445</v>
      </c>
      <c r="H17" s="217">
        <v>5394</v>
      </c>
      <c r="I17" s="217">
        <v>6051</v>
      </c>
      <c r="J17" s="462">
        <v>91</v>
      </c>
      <c r="K17" s="463">
        <v>61</v>
      </c>
      <c r="L17" s="464">
        <v>30</v>
      </c>
    </row>
    <row r="18" spans="1:12" ht="21" customHeight="1" x14ac:dyDescent="0.2">
      <c r="A18" s="459" t="s">
        <v>73</v>
      </c>
      <c r="B18" s="460">
        <v>3651</v>
      </c>
      <c r="C18" s="154">
        <v>7870</v>
      </c>
      <c r="D18" s="154">
        <v>3806</v>
      </c>
      <c r="E18" s="461">
        <v>4064</v>
      </c>
      <c r="F18" s="217">
        <v>3651</v>
      </c>
      <c r="G18" s="154">
        <v>7833</v>
      </c>
      <c r="H18" s="217">
        <v>3793</v>
      </c>
      <c r="I18" s="217">
        <v>4040</v>
      </c>
      <c r="J18" s="462">
        <v>37</v>
      </c>
      <c r="K18" s="463">
        <v>13</v>
      </c>
      <c r="L18" s="464">
        <v>24</v>
      </c>
    </row>
    <row r="19" spans="1:12" ht="21" customHeight="1" thickBot="1" x14ac:dyDescent="0.25">
      <c r="A19" s="465" t="s">
        <v>77</v>
      </c>
      <c r="B19" s="466">
        <v>7204</v>
      </c>
      <c r="C19" s="467">
        <v>16206</v>
      </c>
      <c r="D19" s="467">
        <v>7872</v>
      </c>
      <c r="E19" s="468">
        <v>8334</v>
      </c>
      <c r="F19" s="469">
        <v>7204</v>
      </c>
      <c r="G19" s="467">
        <v>16157</v>
      </c>
      <c r="H19" s="469">
        <v>7849</v>
      </c>
      <c r="I19" s="469">
        <v>8308</v>
      </c>
      <c r="J19" s="470">
        <v>49</v>
      </c>
      <c r="K19" s="471">
        <v>23</v>
      </c>
      <c r="L19" s="472">
        <v>26</v>
      </c>
    </row>
    <row r="21" spans="1:12" s="445" customFormat="1" ht="31.5" customHeight="1" thickBot="1" x14ac:dyDescent="0.35">
      <c r="A21" s="709" t="s">
        <v>332</v>
      </c>
      <c r="B21" s="709"/>
      <c r="C21" s="709"/>
      <c r="D21" s="709"/>
      <c r="E21" s="473"/>
      <c r="F21" s="474"/>
      <c r="G21" s="474"/>
      <c r="H21" s="474"/>
      <c r="I21" s="474"/>
      <c r="J21" s="474"/>
      <c r="K21" s="474"/>
      <c r="L21" s="474"/>
    </row>
    <row r="22" spans="1:12" ht="18.75" customHeight="1" x14ac:dyDescent="0.2">
      <c r="A22" s="475"/>
      <c r="B22" s="719" t="s">
        <v>325</v>
      </c>
      <c r="C22" s="712"/>
      <c r="D22" s="712"/>
      <c r="E22" s="720"/>
      <c r="F22" s="711" t="s">
        <v>328</v>
      </c>
      <c r="G22" s="712"/>
      <c r="H22" s="712"/>
      <c r="I22" s="720"/>
      <c r="J22" s="711" t="s">
        <v>171</v>
      </c>
      <c r="K22" s="712"/>
      <c r="L22" s="713"/>
    </row>
    <row r="23" spans="1:12" ht="18.75" customHeight="1" x14ac:dyDescent="0.2">
      <c r="A23" s="476" t="s">
        <v>20</v>
      </c>
      <c r="B23" s="721" t="s">
        <v>21</v>
      </c>
      <c r="C23" s="448" t="s">
        <v>170</v>
      </c>
      <c r="D23" s="477"/>
      <c r="E23" s="449"/>
      <c r="F23" s="723" t="s">
        <v>49</v>
      </c>
      <c r="G23" s="448" t="s">
        <v>65</v>
      </c>
      <c r="H23" s="477"/>
      <c r="I23" s="449"/>
      <c r="J23" s="725" t="s">
        <v>114</v>
      </c>
      <c r="K23" s="726"/>
      <c r="L23" s="727"/>
    </row>
    <row r="24" spans="1:12" ht="18.75" customHeight="1" thickBot="1" x14ac:dyDescent="0.25">
      <c r="A24" s="478"/>
      <c r="B24" s="722"/>
      <c r="C24" s="451" t="s">
        <v>11</v>
      </c>
      <c r="D24" s="451" t="s">
        <v>9</v>
      </c>
      <c r="E24" s="451" t="s">
        <v>10</v>
      </c>
      <c r="F24" s="724"/>
      <c r="G24" s="451" t="s">
        <v>11</v>
      </c>
      <c r="H24" s="451" t="s">
        <v>9</v>
      </c>
      <c r="I24" s="451" t="s">
        <v>10</v>
      </c>
      <c r="J24" s="451" t="s">
        <v>11</v>
      </c>
      <c r="K24" s="451" t="s">
        <v>9</v>
      </c>
      <c r="L24" s="452" t="s">
        <v>10</v>
      </c>
    </row>
    <row r="25" spans="1:12" ht="18.75" customHeight="1" thickTop="1" x14ac:dyDescent="0.2">
      <c r="A25" s="453">
        <v>2021</v>
      </c>
      <c r="B25" s="479">
        <v>132808</v>
      </c>
      <c r="C25" s="150">
        <v>292837</v>
      </c>
      <c r="D25" s="150">
        <v>143448</v>
      </c>
      <c r="E25" s="480">
        <v>149389</v>
      </c>
      <c r="F25" s="481">
        <v>132808</v>
      </c>
      <c r="G25" s="482">
        <v>291231</v>
      </c>
      <c r="H25" s="482">
        <v>142721</v>
      </c>
      <c r="I25" s="483">
        <v>148510</v>
      </c>
      <c r="J25" s="435">
        <v>1606</v>
      </c>
      <c r="K25" s="435">
        <v>727</v>
      </c>
      <c r="L25" s="484">
        <v>879</v>
      </c>
    </row>
    <row r="26" spans="1:12" ht="18.75" customHeight="1" x14ac:dyDescent="0.2">
      <c r="A26" s="459" t="s">
        <v>132</v>
      </c>
      <c r="B26" s="485">
        <v>2121</v>
      </c>
      <c r="C26" s="121">
        <v>3713</v>
      </c>
      <c r="D26" s="121">
        <v>1852</v>
      </c>
      <c r="E26" s="486">
        <v>1861</v>
      </c>
      <c r="F26" s="487">
        <v>2121</v>
      </c>
      <c r="G26" s="121">
        <v>3686</v>
      </c>
      <c r="H26" s="155">
        <v>1848</v>
      </c>
      <c r="I26" s="488">
        <v>1838</v>
      </c>
      <c r="J26" s="437">
        <v>27</v>
      </c>
      <c r="K26" s="437">
        <v>4</v>
      </c>
      <c r="L26" s="489">
        <v>23</v>
      </c>
    </row>
    <row r="27" spans="1:12" ht="18.75" customHeight="1" x14ac:dyDescent="0.2">
      <c r="A27" s="459" t="s">
        <v>127</v>
      </c>
      <c r="B27" s="485">
        <v>2174</v>
      </c>
      <c r="C27" s="121">
        <v>4609</v>
      </c>
      <c r="D27" s="121">
        <v>2226</v>
      </c>
      <c r="E27" s="486">
        <v>2383</v>
      </c>
      <c r="F27" s="487">
        <v>2174</v>
      </c>
      <c r="G27" s="121">
        <v>4578</v>
      </c>
      <c r="H27" s="155">
        <v>2218</v>
      </c>
      <c r="I27" s="488">
        <v>2360</v>
      </c>
      <c r="J27" s="437">
        <v>31</v>
      </c>
      <c r="K27" s="437">
        <v>8</v>
      </c>
      <c r="L27" s="489">
        <v>23</v>
      </c>
    </row>
    <row r="28" spans="1:12" ht="18.75" customHeight="1" x14ac:dyDescent="0.2">
      <c r="A28" s="459" t="s">
        <v>125</v>
      </c>
      <c r="B28" s="485">
        <v>6218</v>
      </c>
      <c r="C28" s="121">
        <v>11087</v>
      </c>
      <c r="D28" s="121">
        <v>5471</v>
      </c>
      <c r="E28" s="486">
        <v>5616</v>
      </c>
      <c r="F28" s="487">
        <v>6218</v>
      </c>
      <c r="G28" s="121">
        <v>11008</v>
      </c>
      <c r="H28" s="155">
        <v>5435</v>
      </c>
      <c r="I28" s="488">
        <v>5573</v>
      </c>
      <c r="J28" s="437">
        <v>79</v>
      </c>
      <c r="K28" s="437">
        <v>36</v>
      </c>
      <c r="L28" s="489">
        <v>43</v>
      </c>
    </row>
    <row r="29" spans="1:12" ht="18.75" customHeight="1" x14ac:dyDescent="0.2">
      <c r="A29" s="459" t="s">
        <v>124</v>
      </c>
      <c r="B29" s="485">
        <v>2944</v>
      </c>
      <c r="C29" s="121">
        <v>4926</v>
      </c>
      <c r="D29" s="121">
        <v>2580</v>
      </c>
      <c r="E29" s="486">
        <v>2346</v>
      </c>
      <c r="F29" s="487">
        <v>2944</v>
      </c>
      <c r="G29" s="121">
        <v>4900</v>
      </c>
      <c r="H29" s="155">
        <v>2571</v>
      </c>
      <c r="I29" s="488">
        <v>2329</v>
      </c>
      <c r="J29" s="437">
        <v>26</v>
      </c>
      <c r="K29" s="437">
        <v>9</v>
      </c>
      <c r="L29" s="489">
        <v>17</v>
      </c>
    </row>
    <row r="30" spans="1:12" ht="18.75" customHeight="1" x14ac:dyDescent="0.2">
      <c r="A30" s="459" t="s">
        <v>135</v>
      </c>
      <c r="B30" s="485">
        <v>4234</v>
      </c>
      <c r="C30" s="121">
        <v>8134</v>
      </c>
      <c r="D30" s="121">
        <v>4181</v>
      </c>
      <c r="E30" s="486">
        <v>3953</v>
      </c>
      <c r="F30" s="487">
        <v>4234</v>
      </c>
      <c r="G30" s="121">
        <v>8084</v>
      </c>
      <c r="H30" s="155">
        <v>4155</v>
      </c>
      <c r="I30" s="488">
        <v>3929</v>
      </c>
      <c r="J30" s="437">
        <v>50</v>
      </c>
      <c r="K30" s="437">
        <v>26</v>
      </c>
      <c r="L30" s="489">
        <v>24</v>
      </c>
    </row>
    <row r="31" spans="1:12" ht="18.75" customHeight="1" x14ac:dyDescent="0.2">
      <c r="A31" s="459" t="s">
        <v>133</v>
      </c>
      <c r="B31" s="485">
        <v>4898</v>
      </c>
      <c r="C31" s="121">
        <v>11102</v>
      </c>
      <c r="D31" s="121">
        <v>5691</v>
      </c>
      <c r="E31" s="486">
        <v>5411</v>
      </c>
      <c r="F31" s="487">
        <v>4898</v>
      </c>
      <c r="G31" s="121">
        <v>10975</v>
      </c>
      <c r="H31" s="155">
        <v>5601</v>
      </c>
      <c r="I31" s="488">
        <v>5374</v>
      </c>
      <c r="J31" s="437">
        <v>127</v>
      </c>
      <c r="K31" s="437">
        <v>90</v>
      </c>
      <c r="L31" s="489">
        <v>37</v>
      </c>
    </row>
    <row r="32" spans="1:12" ht="18.75" customHeight="1" x14ac:dyDescent="0.2">
      <c r="A32" s="459" t="s">
        <v>130</v>
      </c>
      <c r="B32" s="485">
        <v>13617</v>
      </c>
      <c r="C32" s="121">
        <v>30457</v>
      </c>
      <c r="D32" s="121">
        <v>14549</v>
      </c>
      <c r="E32" s="486">
        <v>15908</v>
      </c>
      <c r="F32" s="487">
        <v>13617</v>
      </c>
      <c r="G32" s="121">
        <v>30293</v>
      </c>
      <c r="H32" s="155">
        <v>14476</v>
      </c>
      <c r="I32" s="488">
        <v>15817</v>
      </c>
      <c r="J32" s="437">
        <v>164</v>
      </c>
      <c r="K32" s="437">
        <v>73</v>
      </c>
      <c r="L32" s="489">
        <v>91</v>
      </c>
    </row>
    <row r="33" spans="1:12" ht="18.75" customHeight="1" x14ac:dyDescent="0.2">
      <c r="A33" s="459" t="s">
        <v>123</v>
      </c>
      <c r="B33" s="485">
        <v>12183</v>
      </c>
      <c r="C33" s="121">
        <v>25015</v>
      </c>
      <c r="D33" s="121">
        <v>12511</v>
      </c>
      <c r="E33" s="486">
        <v>12504</v>
      </c>
      <c r="F33" s="487">
        <v>12183</v>
      </c>
      <c r="G33" s="121">
        <v>24802</v>
      </c>
      <c r="H33" s="155">
        <v>12415</v>
      </c>
      <c r="I33" s="488">
        <v>12387</v>
      </c>
      <c r="J33" s="437">
        <v>213</v>
      </c>
      <c r="K33" s="437">
        <v>96</v>
      </c>
      <c r="L33" s="489">
        <v>117</v>
      </c>
    </row>
    <row r="34" spans="1:12" ht="18.75" customHeight="1" x14ac:dyDescent="0.2">
      <c r="A34" s="459" t="s">
        <v>122</v>
      </c>
      <c r="B34" s="485">
        <v>13083</v>
      </c>
      <c r="C34" s="121">
        <v>24030</v>
      </c>
      <c r="D34" s="121">
        <v>11721</v>
      </c>
      <c r="E34" s="486">
        <v>12309</v>
      </c>
      <c r="F34" s="487">
        <v>13083</v>
      </c>
      <c r="G34" s="121">
        <v>23861</v>
      </c>
      <c r="H34" s="155">
        <v>11646</v>
      </c>
      <c r="I34" s="488">
        <v>12215</v>
      </c>
      <c r="J34" s="437">
        <v>169</v>
      </c>
      <c r="K34" s="437">
        <v>75</v>
      </c>
      <c r="L34" s="489">
        <v>94</v>
      </c>
    </row>
    <row r="35" spans="1:12" ht="18.75" customHeight="1" x14ac:dyDescent="0.2">
      <c r="A35" s="459" t="s">
        <v>121</v>
      </c>
      <c r="B35" s="485">
        <v>8494</v>
      </c>
      <c r="C35" s="121">
        <v>15619</v>
      </c>
      <c r="D35" s="121">
        <v>7418</v>
      </c>
      <c r="E35" s="486">
        <v>8201</v>
      </c>
      <c r="F35" s="487">
        <v>8494</v>
      </c>
      <c r="G35" s="121">
        <v>15542</v>
      </c>
      <c r="H35" s="155">
        <v>7397</v>
      </c>
      <c r="I35" s="488">
        <v>8145</v>
      </c>
      <c r="J35" s="437">
        <v>77</v>
      </c>
      <c r="K35" s="437">
        <v>21</v>
      </c>
      <c r="L35" s="489">
        <v>56</v>
      </c>
    </row>
    <row r="36" spans="1:12" ht="18.75" customHeight="1" x14ac:dyDescent="0.2">
      <c r="A36" s="459" t="s">
        <v>118</v>
      </c>
      <c r="B36" s="485">
        <v>8006</v>
      </c>
      <c r="C36" s="121">
        <v>20643</v>
      </c>
      <c r="D36" s="121">
        <v>10317</v>
      </c>
      <c r="E36" s="486">
        <v>10326</v>
      </c>
      <c r="F36" s="487">
        <v>8006</v>
      </c>
      <c r="G36" s="121">
        <v>20604</v>
      </c>
      <c r="H36" s="155">
        <v>10308</v>
      </c>
      <c r="I36" s="488">
        <v>10296</v>
      </c>
      <c r="J36" s="437">
        <v>39</v>
      </c>
      <c r="K36" s="437">
        <v>9</v>
      </c>
      <c r="L36" s="490">
        <v>30</v>
      </c>
    </row>
    <row r="37" spans="1:12" ht="18.75" customHeight="1" x14ac:dyDescent="0.2">
      <c r="A37" s="459" t="s">
        <v>136</v>
      </c>
      <c r="B37" s="485">
        <v>4625</v>
      </c>
      <c r="C37" s="121">
        <v>10104</v>
      </c>
      <c r="D37" s="121">
        <v>4975</v>
      </c>
      <c r="E37" s="486">
        <v>5129</v>
      </c>
      <c r="F37" s="487">
        <v>4625</v>
      </c>
      <c r="G37" s="121">
        <v>10068</v>
      </c>
      <c r="H37" s="155">
        <v>4964</v>
      </c>
      <c r="I37" s="488">
        <v>5104</v>
      </c>
      <c r="J37" s="437">
        <v>36</v>
      </c>
      <c r="K37" s="437">
        <v>11</v>
      </c>
      <c r="L37" s="490">
        <v>25</v>
      </c>
    </row>
    <row r="38" spans="1:12" ht="18.75" customHeight="1" x14ac:dyDescent="0.2">
      <c r="A38" s="459" t="s">
        <v>137</v>
      </c>
      <c r="B38" s="485">
        <v>6508</v>
      </c>
      <c r="C38" s="121">
        <v>15477</v>
      </c>
      <c r="D38" s="121">
        <v>7437</v>
      </c>
      <c r="E38" s="486">
        <v>8040</v>
      </c>
      <c r="F38" s="487">
        <v>6508</v>
      </c>
      <c r="G38" s="121">
        <v>15428</v>
      </c>
      <c r="H38" s="155">
        <v>7422</v>
      </c>
      <c r="I38" s="488">
        <v>8006</v>
      </c>
      <c r="J38" s="437">
        <v>49</v>
      </c>
      <c r="K38" s="437">
        <v>15</v>
      </c>
      <c r="L38" s="489">
        <v>34</v>
      </c>
    </row>
    <row r="39" spans="1:12" ht="18.75" customHeight="1" x14ac:dyDescent="0.2">
      <c r="A39" s="459" t="s">
        <v>134</v>
      </c>
      <c r="B39" s="485">
        <v>2698</v>
      </c>
      <c r="C39" s="121">
        <v>5860</v>
      </c>
      <c r="D39" s="121">
        <v>3044</v>
      </c>
      <c r="E39" s="486">
        <v>2816</v>
      </c>
      <c r="F39" s="487">
        <v>2698</v>
      </c>
      <c r="G39" s="121">
        <v>5792</v>
      </c>
      <c r="H39" s="155">
        <v>2994</v>
      </c>
      <c r="I39" s="488">
        <v>2798</v>
      </c>
      <c r="J39" s="437">
        <v>68</v>
      </c>
      <c r="K39" s="437">
        <v>50</v>
      </c>
      <c r="L39" s="489">
        <v>18</v>
      </c>
    </row>
    <row r="40" spans="1:12" ht="18.75" customHeight="1" x14ac:dyDescent="0.2">
      <c r="A40" s="459" t="s">
        <v>120</v>
      </c>
      <c r="B40" s="485">
        <v>8816</v>
      </c>
      <c r="C40" s="121">
        <v>20103</v>
      </c>
      <c r="D40" s="121">
        <v>9539</v>
      </c>
      <c r="E40" s="486">
        <v>10564</v>
      </c>
      <c r="F40" s="487">
        <v>8816</v>
      </c>
      <c r="G40" s="121">
        <v>20012</v>
      </c>
      <c r="H40" s="155">
        <v>9506</v>
      </c>
      <c r="I40" s="488">
        <v>10506</v>
      </c>
      <c r="J40" s="437">
        <v>91</v>
      </c>
      <c r="K40" s="437">
        <v>33</v>
      </c>
      <c r="L40" s="489">
        <v>58</v>
      </c>
    </row>
    <row r="41" spans="1:12" ht="18.75" customHeight="1" x14ac:dyDescent="0.2">
      <c r="A41" s="459" t="s">
        <v>119</v>
      </c>
      <c r="B41" s="485">
        <v>10554</v>
      </c>
      <c r="C41" s="121">
        <v>28619</v>
      </c>
      <c r="D41" s="121">
        <v>13984</v>
      </c>
      <c r="E41" s="486">
        <v>14635</v>
      </c>
      <c r="F41" s="487">
        <v>10554</v>
      </c>
      <c r="G41" s="121">
        <v>28572</v>
      </c>
      <c r="H41" s="155">
        <v>13971</v>
      </c>
      <c r="I41" s="488">
        <v>14601</v>
      </c>
      <c r="J41" s="437">
        <v>47</v>
      </c>
      <c r="K41" s="437">
        <v>13</v>
      </c>
      <c r="L41" s="489">
        <v>34</v>
      </c>
    </row>
    <row r="42" spans="1:12" ht="18.75" customHeight="1" x14ac:dyDescent="0.2">
      <c r="A42" s="459" t="s">
        <v>129</v>
      </c>
      <c r="B42" s="485">
        <v>15243</v>
      </c>
      <c r="C42" s="121">
        <v>37007</v>
      </c>
      <c r="D42" s="121">
        <v>18203</v>
      </c>
      <c r="E42" s="486">
        <v>18804</v>
      </c>
      <c r="F42" s="487">
        <v>15243</v>
      </c>
      <c r="G42" s="121">
        <v>36781</v>
      </c>
      <c r="H42" s="155">
        <v>18097</v>
      </c>
      <c r="I42" s="488">
        <v>18684</v>
      </c>
      <c r="J42" s="437">
        <v>226</v>
      </c>
      <c r="K42" s="437">
        <v>106</v>
      </c>
      <c r="L42" s="489">
        <v>120</v>
      </c>
    </row>
    <row r="43" spans="1:12" ht="18.75" customHeight="1" thickBot="1" x14ac:dyDescent="0.25">
      <c r="A43" s="465" t="s">
        <v>128</v>
      </c>
      <c r="B43" s="491">
        <v>6392</v>
      </c>
      <c r="C43" s="492">
        <v>16332</v>
      </c>
      <c r="D43" s="492">
        <v>7749</v>
      </c>
      <c r="E43" s="493">
        <v>8583</v>
      </c>
      <c r="F43" s="494">
        <v>6392</v>
      </c>
      <c r="G43" s="492">
        <v>16245</v>
      </c>
      <c r="H43" s="495">
        <v>7697</v>
      </c>
      <c r="I43" s="496">
        <v>8548</v>
      </c>
      <c r="J43" s="497">
        <v>87</v>
      </c>
      <c r="K43" s="497">
        <v>52</v>
      </c>
      <c r="L43" s="498">
        <v>35</v>
      </c>
    </row>
    <row r="45" spans="1:12" s="499" customFormat="1" ht="29.25" customHeight="1" thickBot="1" x14ac:dyDescent="0.2">
      <c r="A45" s="709" t="s">
        <v>294</v>
      </c>
      <c r="B45" s="709"/>
      <c r="C45" s="709"/>
      <c r="D45" s="709"/>
    </row>
    <row r="46" spans="1:12" ht="17.25" customHeight="1" x14ac:dyDescent="0.2">
      <c r="A46" s="475"/>
      <c r="B46" s="719" t="s">
        <v>322</v>
      </c>
      <c r="C46" s="712"/>
      <c r="D46" s="712"/>
      <c r="E46" s="720"/>
      <c r="F46" s="711" t="s">
        <v>326</v>
      </c>
      <c r="G46" s="728"/>
      <c r="H46" s="728"/>
      <c r="I46" s="729"/>
      <c r="J46" s="712" t="s">
        <v>176</v>
      </c>
      <c r="K46" s="712"/>
      <c r="L46" s="713"/>
    </row>
    <row r="47" spans="1:12" ht="17.25" customHeight="1" x14ac:dyDescent="0.2">
      <c r="A47" s="476" t="s">
        <v>20</v>
      </c>
      <c r="B47" s="721" t="s">
        <v>21</v>
      </c>
      <c r="C47" s="448" t="s">
        <v>320</v>
      </c>
      <c r="D47" s="477"/>
      <c r="E47" s="449"/>
      <c r="F47" s="723" t="s">
        <v>49</v>
      </c>
      <c r="G47" s="448" t="s">
        <v>82</v>
      </c>
      <c r="H47" s="477"/>
      <c r="I47" s="449"/>
      <c r="J47" s="477" t="s">
        <v>82</v>
      </c>
      <c r="K47" s="477"/>
      <c r="L47" s="450"/>
    </row>
    <row r="48" spans="1:12" ht="17.25" customHeight="1" thickBot="1" x14ac:dyDescent="0.25">
      <c r="A48" s="478"/>
      <c r="B48" s="722"/>
      <c r="C48" s="451" t="s">
        <v>11</v>
      </c>
      <c r="D48" s="451" t="s">
        <v>9</v>
      </c>
      <c r="E48" s="451" t="s">
        <v>10</v>
      </c>
      <c r="F48" s="724"/>
      <c r="G48" s="451" t="s">
        <v>11</v>
      </c>
      <c r="H48" s="451" t="s">
        <v>9</v>
      </c>
      <c r="I48" s="451" t="s">
        <v>10</v>
      </c>
      <c r="J48" s="500" t="s">
        <v>11</v>
      </c>
      <c r="K48" s="451" t="s">
        <v>9</v>
      </c>
      <c r="L48" s="452" t="s">
        <v>10</v>
      </c>
    </row>
    <row r="49" spans="1:16" ht="18.75" customHeight="1" thickTop="1" x14ac:dyDescent="0.2">
      <c r="A49" s="501">
        <v>2021</v>
      </c>
      <c r="B49" s="502">
        <v>95722</v>
      </c>
      <c r="C49" s="412">
        <v>217032</v>
      </c>
      <c r="D49" s="412">
        <v>104120</v>
      </c>
      <c r="E49" s="413">
        <v>112912</v>
      </c>
      <c r="F49" s="503">
        <v>95722</v>
      </c>
      <c r="G49" s="412">
        <v>215575</v>
      </c>
      <c r="H49" s="412">
        <v>103542</v>
      </c>
      <c r="I49" s="413">
        <v>112033</v>
      </c>
      <c r="J49" s="412">
        <v>1457</v>
      </c>
      <c r="K49" s="412">
        <v>578</v>
      </c>
      <c r="L49" s="504">
        <v>879</v>
      </c>
      <c r="N49" s="505"/>
      <c r="O49" s="505"/>
      <c r="P49" s="505"/>
    </row>
    <row r="50" spans="1:16" ht="18.75" customHeight="1" x14ac:dyDescent="0.2">
      <c r="A50" s="506" t="s">
        <v>59</v>
      </c>
      <c r="B50" s="507">
        <v>3166</v>
      </c>
      <c r="C50" s="350">
        <v>7043</v>
      </c>
      <c r="D50" s="350">
        <v>3219</v>
      </c>
      <c r="E50" s="401">
        <v>3824</v>
      </c>
      <c r="F50" s="508">
        <v>3166</v>
      </c>
      <c r="G50" s="350">
        <v>7018</v>
      </c>
      <c r="H50" s="509">
        <v>3211</v>
      </c>
      <c r="I50" s="510">
        <v>3807</v>
      </c>
      <c r="J50" s="350">
        <v>25</v>
      </c>
      <c r="K50" s="350">
        <v>8</v>
      </c>
      <c r="L50" s="511">
        <v>17</v>
      </c>
    </row>
    <row r="51" spans="1:16" ht="18.75" customHeight="1" x14ac:dyDescent="0.2">
      <c r="A51" s="506" t="s">
        <v>58</v>
      </c>
      <c r="B51" s="507">
        <v>2930</v>
      </c>
      <c r="C51" s="350">
        <v>6688</v>
      </c>
      <c r="D51" s="350">
        <v>3195</v>
      </c>
      <c r="E51" s="401">
        <v>3493</v>
      </c>
      <c r="F51" s="508">
        <v>2930</v>
      </c>
      <c r="G51" s="350">
        <v>6641</v>
      </c>
      <c r="H51" s="509">
        <v>3169</v>
      </c>
      <c r="I51" s="510">
        <v>3472</v>
      </c>
      <c r="J51" s="350">
        <v>47</v>
      </c>
      <c r="K51" s="350">
        <v>26</v>
      </c>
      <c r="L51" s="511">
        <v>21</v>
      </c>
    </row>
    <row r="52" spans="1:16" ht="18.75" customHeight="1" x14ac:dyDescent="0.2">
      <c r="A52" s="506" t="s">
        <v>57</v>
      </c>
      <c r="B52" s="507">
        <v>4082</v>
      </c>
      <c r="C52" s="350">
        <v>8943</v>
      </c>
      <c r="D52" s="350">
        <v>4213</v>
      </c>
      <c r="E52" s="401">
        <v>4730</v>
      </c>
      <c r="F52" s="508">
        <v>4082</v>
      </c>
      <c r="G52" s="350">
        <v>8912</v>
      </c>
      <c r="H52" s="509">
        <v>4207</v>
      </c>
      <c r="I52" s="510">
        <v>4705</v>
      </c>
      <c r="J52" s="350">
        <v>31</v>
      </c>
      <c r="K52" s="350">
        <v>6</v>
      </c>
      <c r="L52" s="511">
        <v>25</v>
      </c>
    </row>
    <row r="53" spans="1:16" ht="18.75" customHeight="1" x14ac:dyDescent="0.2">
      <c r="A53" s="506" t="s">
        <v>55</v>
      </c>
      <c r="B53" s="507">
        <v>6665</v>
      </c>
      <c r="C53" s="350">
        <v>13577</v>
      </c>
      <c r="D53" s="350">
        <v>6358</v>
      </c>
      <c r="E53" s="401">
        <v>7219</v>
      </c>
      <c r="F53" s="508">
        <v>6665</v>
      </c>
      <c r="G53" s="350">
        <v>13466</v>
      </c>
      <c r="H53" s="509">
        <v>6310</v>
      </c>
      <c r="I53" s="510">
        <v>7156</v>
      </c>
      <c r="J53" s="350">
        <v>111</v>
      </c>
      <c r="K53" s="350">
        <v>48</v>
      </c>
      <c r="L53" s="511">
        <v>63</v>
      </c>
    </row>
    <row r="54" spans="1:16" ht="18.75" customHeight="1" x14ac:dyDescent="0.2">
      <c r="A54" s="506" t="s">
        <v>54</v>
      </c>
      <c r="B54" s="507">
        <v>9990</v>
      </c>
      <c r="C54" s="350">
        <v>28872</v>
      </c>
      <c r="D54" s="350">
        <v>13491</v>
      </c>
      <c r="E54" s="401">
        <v>15381</v>
      </c>
      <c r="F54" s="508">
        <v>9990</v>
      </c>
      <c r="G54" s="350">
        <v>28800</v>
      </c>
      <c r="H54" s="509">
        <v>13461</v>
      </c>
      <c r="I54" s="510">
        <v>15339</v>
      </c>
      <c r="J54" s="350">
        <v>72</v>
      </c>
      <c r="K54" s="350">
        <v>30</v>
      </c>
      <c r="L54" s="511">
        <v>42</v>
      </c>
    </row>
    <row r="55" spans="1:16" ht="18.75" customHeight="1" x14ac:dyDescent="0.2">
      <c r="A55" s="506" t="s">
        <v>63</v>
      </c>
      <c r="B55" s="507">
        <v>2961</v>
      </c>
      <c r="C55" s="350">
        <v>5269</v>
      </c>
      <c r="D55" s="350">
        <v>2717</v>
      </c>
      <c r="E55" s="401">
        <v>2552</v>
      </c>
      <c r="F55" s="508">
        <v>2961</v>
      </c>
      <c r="G55" s="350">
        <v>5215</v>
      </c>
      <c r="H55" s="509">
        <v>2689</v>
      </c>
      <c r="I55" s="510">
        <v>2526</v>
      </c>
      <c r="J55" s="350">
        <v>54</v>
      </c>
      <c r="K55" s="350">
        <v>28</v>
      </c>
      <c r="L55" s="511">
        <v>26</v>
      </c>
    </row>
    <row r="56" spans="1:16" ht="18.75" customHeight="1" x14ac:dyDescent="0.2">
      <c r="A56" s="506" t="s">
        <v>56</v>
      </c>
      <c r="B56" s="507">
        <v>4583</v>
      </c>
      <c r="C56" s="350">
        <v>8879</v>
      </c>
      <c r="D56" s="350">
        <v>4548</v>
      </c>
      <c r="E56" s="401">
        <v>4331</v>
      </c>
      <c r="F56" s="508">
        <v>4583</v>
      </c>
      <c r="G56" s="350">
        <v>8836</v>
      </c>
      <c r="H56" s="509">
        <v>4531</v>
      </c>
      <c r="I56" s="510">
        <v>4305</v>
      </c>
      <c r="J56" s="350">
        <v>43</v>
      </c>
      <c r="K56" s="350">
        <v>17</v>
      </c>
      <c r="L56" s="511">
        <v>26</v>
      </c>
    </row>
    <row r="57" spans="1:16" ht="18.75" customHeight="1" x14ac:dyDescent="0.2">
      <c r="A57" s="506" t="s">
        <v>53</v>
      </c>
      <c r="B57" s="507">
        <v>4779</v>
      </c>
      <c r="C57" s="350">
        <v>8568</v>
      </c>
      <c r="D57" s="350">
        <v>4400</v>
      </c>
      <c r="E57" s="401">
        <v>4168</v>
      </c>
      <c r="F57" s="508">
        <v>4779</v>
      </c>
      <c r="G57" s="350">
        <v>8478</v>
      </c>
      <c r="H57" s="509">
        <v>4366</v>
      </c>
      <c r="I57" s="510">
        <v>4112</v>
      </c>
      <c r="J57" s="350">
        <v>90</v>
      </c>
      <c r="K57" s="350">
        <v>34</v>
      </c>
      <c r="L57" s="511">
        <v>56</v>
      </c>
    </row>
    <row r="58" spans="1:16" ht="18.75" customHeight="1" x14ac:dyDescent="0.2">
      <c r="A58" s="506" t="s">
        <v>52</v>
      </c>
      <c r="B58" s="507">
        <v>3528</v>
      </c>
      <c r="C58" s="350">
        <v>6450</v>
      </c>
      <c r="D58" s="350">
        <v>3206</v>
      </c>
      <c r="E58" s="401">
        <v>3244</v>
      </c>
      <c r="F58" s="508">
        <v>3528</v>
      </c>
      <c r="G58" s="350">
        <v>6414</v>
      </c>
      <c r="H58" s="509">
        <v>3197</v>
      </c>
      <c r="I58" s="510">
        <v>3217</v>
      </c>
      <c r="J58" s="350">
        <v>36</v>
      </c>
      <c r="K58" s="350">
        <v>9</v>
      </c>
      <c r="L58" s="511">
        <v>27</v>
      </c>
    </row>
    <row r="59" spans="1:16" ht="18.75" customHeight="1" x14ac:dyDescent="0.2">
      <c r="A59" s="506" t="s">
        <v>47</v>
      </c>
      <c r="B59" s="507">
        <v>5182</v>
      </c>
      <c r="C59" s="350">
        <v>12236</v>
      </c>
      <c r="D59" s="350">
        <v>5756</v>
      </c>
      <c r="E59" s="401">
        <v>6480</v>
      </c>
      <c r="F59" s="508">
        <v>5182</v>
      </c>
      <c r="G59" s="350">
        <v>12208</v>
      </c>
      <c r="H59" s="509">
        <v>5752</v>
      </c>
      <c r="I59" s="510">
        <v>6456</v>
      </c>
      <c r="J59" s="350">
        <v>28</v>
      </c>
      <c r="K59" s="350">
        <v>4</v>
      </c>
      <c r="L59" s="511">
        <v>24</v>
      </c>
    </row>
    <row r="60" spans="1:16" ht="18.75" customHeight="1" x14ac:dyDescent="0.2">
      <c r="A60" s="506" t="s">
        <v>48</v>
      </c>
      <c r="B60" s="507">
        <v>3336</v>
      </c>
      <c r="C60" s="350">
        <v>6403</v>
      </c>
      <c r="D60" s="350">
        <v>3143</v>
      </c>
      <c r="E60" s="401">
        <v>3260</v>
      </c>
      <c r="F60" s="508">
        <v>3336</v>
      </c>
      <c r="G60" s="350">
        <v>6373</v>
      </c>
      <c r="H60" s="509">
        <v>3137</v>
      </c>
      <c r="I60" s="510">
        <v>3236</v>
      </c>
      <c r="J60" s="350">
        <v>30</v>
      </c>
      <c r="K60" s="350">
        <v>6</v>
      </c>
      <c r="L60" s="511">
        <v>24</v>
      </c>
    </row>
    <row r="61" spans="1:16" ht="18.75" customHeight="1" x14ac:dyDescent="0.2">
      <c r="A61" s="506" t="s">
        <v>50</v>
      </c>
      <c r="B61" s="507">
        <v>9620</v>
      </c>
      <c r="C61" s="350">
        <v>22039</v>
      </c>
      <c r="D61" s="350">
        <v>10644</v>
      </c>
      <c r="E61" s="401">
        <v>11395</v>
      </c>
      <c r="F61" s="508">
        <v>9620</v>
      </c>
      <c r="G61" s="350">
        <v>21920</v>
      </c>
      <c r="H61" s="509">
        <v>10608</v>
      </c>
      <c r="I61" s="510">
        <v>11312</v>
      </c>
      <c r="J61" s="350">
        <v>119</v>
      </c>
      <c r="K61" s="350">
        <v>36</v>
      </c>
      <c r="L61" s="511">
        <v>83</v>
      </c>
    </row>
    <row r="62" spans="1:16" ht="18.75" customHeight="1" x14ac:dyDescent="0.2">
      <c r="A62" s="506" t="s">
        <v>51</v>
      </c>
      <c r="B62" s="507">
        <v>4040</v>
      </c>
      <c r="C62" s="350">
        <v>8060</v>
      </c>
      <c r="D62" s="350">
        <v>3990</v>
      </c>
      <c r="E62" s="401">
        <v>4070</v>
      </c>
      <c r="F62" s="508">
        <v>4040</v>
      </c>
      <c r="G62" s="350">
        <v>8023</v>
      </c>
      <c r="H62" s="509">
        <v>3985</v>
      </c>
      <c r="I62" s="510">
        <v>4038</v>
      </c>
      <c r="J62" s="350">
        <v>37</v>
      </c>
      <c r="K62" s="350">
        <v>5</v>
      </c>
      <c r="L62" s="511">
        <v>32</v>
      </c>
    </row>
    <row r="63" spans="1:16" ht="18.75" customHeight="1" x14ac:dyDescent="0.2">
      <c r="A63" s="506" t="s">
        <v>335</v>
      </c>
      <c r="B63" s="507">
        <v>11487</v>
      </c>
      <c r="C63" s="350">
        <v>29708</v>
      </c>
      <c r="D63" s="350">
        <v>13814</v>
      </c>
      <c r="E63" s="401">
        <v>15894</v>
      </c>
      <c r="F63" s="508">
        <v>11487</v>
      </c>
      <c r="G63" s="350">
        <v>29383</v>
      </c>
      <c r="H63" s="509">
        <v>13696</v>
      </c>
      <c r="I63" s="510">
        <v>15687</v>
      </c>
      <c r="J63" s="350">
        <v>325</v>
      </c>
      <c r="K63" s="350">
        <v>118</v>
      </c>
      <c r="L63" s="511">
        <v>207</v>
      </c>
    </row>
    <row r="64" spans="1:16" ht="18.75" customHeight="1" x14ac:dyDescent="0.2">
      <c r="A64" s="506" t="s">
        <v>62</v>
      </c>
      <c r="B64" s="507">
        <v>7501</v>
      </c>
      <c r="C64" s="350">
        <v>16226</v>
      </c>
      <c r="D64" s="350">
        <v>7771</v>
      </c>
      <c r="E64" s="401">
        <v>8455</v>
      </c>
      <c r="F64" s="508">
        <v>7501</v>
      </c>
      <c r="G64" s="350">
        <v>16133</v>
      </c>
      <c r="H64" s="509">
        <v>7734</v>
      </c>
      <c r="I64" s="510">
        <v>8399</v>
      </c>
      <c r="J64" s="350">
        <v>93</v>
      </c>
      <c r="K64" s="350">
        <v>37</v>
      </c>
      <c r="L64" s="511">
        <v>56</v>
      </c>
    </row>
    <row r="65" spans="1:12" ht="18.75" customHeight="1" x14ac:dyDescent="0.2">
      <c r="A65" s="506" t="s">
        <v>61</v>
      </c>
      <c r="B65" s="507">
        <v>8580</v>
      </c>
      <c r="C65" s="350">
        <v>21707</v>
      </c>
      <c r="D65" s="350">
        <v>10506</v>
      </c>
      <c r="E65" s="401">
        <v>11201</v>
      </c>
      <c r="F65" s="508">
        <v>8580</v>
      </c>
      <c r="G65" s="350">
        <v>21450</v>
      </c>
      <c r="H65" s="509">
        <v>10368</v>
      </c>
      <c r="I65" s="510">
        <v>11082</v>
      </c>
      <c r="J65" s="350">
        <v>257</v>
      </c>
      <c r="K65" s="350">
        <v>138</v>
      </c>
      <c r="L65" s="511">
        <v>119</v>
      </c>
    </row>
    <row r="66" spans="1:12" ht="18.75" customHeight="1" thickBot="1" x14ac:dyDescent="0.25">
      <c r="A66" s="512" t="s">
        <v>60</v>
      </c>
      <c r="B66" s="513">
        <v>3292</v>
      </c>
      <c r="C66" s="514">
        <v>6364</v>
      </c>
      <c r="D66" s="514">
        <v>3149</v>
      </c>
      <c r="E66" s="515">
        <v>3215</v>
      </c>
      <c r="F66" s="516">
        <v>3292</v>
      </c>
      <c r="G66" s="514">
        <v>6305</v>
      </c>
      <c r="H66" s="517">
        <v>3121</v>
      </c>
      <c r="I66" s="518">
        <v>3184</v>
      </c>
      <c r="J66" s="514">
        <v>59</v>
      </c>
      <c r="K66" s="514">
        <v>28</v>
      </c>
      <c r="L66" s="519">
        <v>31</v>
      </c>
    </row>
    <row r="68" spans="1:12" s="445" customFormat="1" ht="29.25" customHeight="1" thickBot="1" x14ac:dyDescent="0.35">
      <c r="A68" s="709" t="s">
        <v>112</v>
      </c>
      <c r="B68" s="709"/>
      <c r="C68" s="709"/>
      <c r="D68" s="709"/>
    </row>
    <row r="69" spans="1:12" ht="17.25" customHeight="1" x14ac:dyDescent="0.2">
      <c r="A69" s="475"/>
      <c r="B69" s="719" t="s">
        <v>317</v>
      </c>
      <c r="C69" s="712"/>
      <c r="D69" s="712"/>
      <c r="E69" s="720"/>
      <c r="F69" s="711" t="s">
        <v>327</v>
      </c>
      <c r="G69" s="712"/>
      <c r="H69" s="712"/>
      <c r="I69" s="720"/>
      <c r="J69" s="711" t="s">
        <v>171</v>
      </c>
      <c r="K69" s="712"/>
      <c r="L69" s="713"/>
    </row>
    <row r="70" spans="1:12" ht="17.25" customHeight="1" x14ac:dyDescent="0.2">
      <c r="A70" s="476" t="s">
        <v>46</v>
      </c>
      <c r="B70" s="721" t="s">
        <v>193</v>
      </c>
      <c r="C70" s="725" t="s">
        <v>319</v>
      </c>
      <c r="D70" s="726"/>
      <c r="E70" s="730"/>
      <c r="F70" s="723" t="s">
        <v>165</v>
      </c>
      <c r="G70" s="725" t="s">
        <v>170</v>
      </c>
      <c r="H70" s="726"/>
      <c r="I70" s="730"/>
      <c r="J70" s="725" t="s">
        <v>114</v>
      </c>
      <c r="K70" s="726"/>
      <c r="L70" s="727"/>
    </row>
    <row r="71" spans="1:12" ht="17.25" customHeight="1" thickBot="1" x14ac:dyDescent="0.25">
      <c r="A71" s="478"/>
      <c r="B71" s="722"/>
      <c r="C71" s="451" t="s">
        <v>11</v>
      </c>
      <c r="D71" s="451" t="s">
        <v>9</v>
      </c>
      <c r="E71" s="451" t="s">
        <v>10</v>
      </c>
      <c r="F71" s="724"/>
      <c r="G71" s="451" t="s">
        <v>11</v>
      </c>
      <c r="H71" s="451" t="s">
        <v>9</v>
      </c>
      <c r="I71" s="451" t="s">
        <v>10</v>
      </c>
      <c r="J71" s="451" t="s">
        <v>11</v>
      </c>
      <c r="K71" s="451" t="s">
        <v>9</v>
      </c>
      <c r="L71" s="452" t="s">
        <v>10</v>
      </c>
    </row>
    <row r="72" spans="1:12" ht="15.75" customHeight="1" thickTop="1" x14ac:dyDescent="0.2">
      <c r="A72" s="453">
        <v>2021</v>
      </c>
      <c r="B72" s="479">
        <v>195695</v>
      </c>
      <c r="C72" s="150">
        <v>431587</v>
      </c>
      <c r="D72" s="150">
        <v>214092</v>
      </c>
      <c r="E72" s="480">
        <v>217495</v>
      </c>
      <c r="F72" s="520">
        <v>195695</v>
      </c>
      <c r="G72" s="150">
        <v>427114</v>
      </c>
      <c r="H72" s="150">
        <v>211999</v>
      </c>
      <c r="I72" s="480">
        <v>215115</v>
      </c>
      <c r="J72" s="521">
        <v>4473</v>
      </c>
      <c r="K72" s="522">
        <v>2093</v>
      </c>
      <c r="L72" s="523">
        <v>2380</v>
      </c>
    </row>
    <row r="73" spans="1:12" ht="15.75" customHeight="1" x14ac:dyDescent="0.2">
      <c r="A73" s="459" t="s">
        <v>97</v>
      </c>
      <c r="B73" s="524">
        <v>3000</v>
      </c>
      <c r="C73" s="121">
        <v>4836</v>
      </c>
      <c r="D73" s="121">
        <v>2505</v>
      </c>
      <c r="E73" s="486">
        <v>2331</v>
      </c>
      <c r="F73" s="487">
        <v>3000</v>
      </c>
      <c r="G73" s="121">
        <v>4784</v>
      </c>
      <c r="H73" s="155">
        <v>2478</v>
      </c>
      <c r="I73" s="488">
        <v>2306</v>
      </c>
      <c r="J73" s="525">
        <v>52</v>
      </c>
      <c r="K73" s="526">
        <v>27</v>
      </c>
      <c r="L73" s="527">
        <v>25</v>
      </c>
    </row>
    <row r="74" spans="1:12" ht="15.75" customHeight="1" x14ac:dyDescent="0.2">
      <c r="A74" s="459" t="s">
        <v>96</v>
      </c>
      <c r="B74" s="524">
        <v>3779</v>
      </c>
      <c r="C74" s="121">
        <v>6942</v>
      </c>
      <c r="D74" s="121">
        <v>3541</v>
      </c>
      <c r="E74" s="486">
        <v>3401</v>
      </c>
      <c r="F74" s="487">
        <v>3779</v>
      </c>
      <c r="G74" s="121">
        <v>6867</v>
      </c>
      <c r="H74" s="155">
        <v>3506</v>
      </c>
      <c r="I74" s="488">
        <v>3361</v>
      </c>
      <c r="J74" s="525">
        <v>75</v>
      </c>
      <c r="K74" s="526">
        <v>35</v>
      </c>
      <c r="L74" s="527">
        <v>40</v>
      </c>
    </row>
    <row r="75" spans="1:12" ht="15.75" customHeight="1" x14ac:dyDescent="0.2">
      <c r="A75" s="459" t="s">
        <v>95</v>
      </c>
      <c r="B75" s="524">
        <v>2851</v>
      </c>
      <c r="C75" s="121">
        <v>4891</v>
      </c>
      <c r="D75" s="121">
        <v>2586</v>
      </c>
      <c r="E75" s="486">
        <v>2305</v>
      </c>
      <c r="F75" s="487">
        <v>2851</v>
      </c>
      <c r="G75" s="121">
        <v>4809</v>
      </c>
      <c r="H75" s="155">
        <v>2535</v>
      </c>
      <c r="I75" s="488">
        <v>2274</v>
      </c>
      <c r="J75" s="525">
        <v>82</v>
      </c>
      <c r="K75" s="526">
        <v>51</v>
      </c>
      <c r="L75" s="527">
        <v>31</v>
      </c>
    </row>
    <row r="76" spans="1:12" ht="15.75" customHeight="1" x14ac:dyDescent="0.2">
      <c r="A76" s="459" t="s">
        <v>110</v>
      </c>
      <c r="B76" s="524">
        <v>2049</v>
      </c>
      <c r="C76" s="121">
        <v>3106</v>
      </c>
      <c r="D76" s="121">
        <v>1668</v>
      </c>
      <c r="E76" s="486">
        <v>1438</v>
      </c>
      <c r="F76" s="487">
        <v>2049</v>
      </c>
      <c r="G76" s="121">
        <v>3085</v>
      </c>
      <c r="H76" s="155">
        <v>1661</v>
      </c>
      <c r="I76" s="488">
        <v>1424</v>
      </c>
      <c r="J76" s="525">
        <v>21</v>
      </c>
      <c r="K76" s="526">
        <v>7</v>
      </c>
      <c r="L76" s="527">
        <v>14</v>
      </c>
    </row>
    <row r="77" spans="1:12" ht="15.75" customHeight="1" x14ac:dyDescent="0.2">
      <c r="A77" s="459" t="s">
        <v>109</v>
      </c>
      <c r="B77" s="524">
        <v>4476</v>
      </c>
      <c r="C77" s="121">
        <v>9202</v>
      </c>
      <c r="D77" s="121">
        <v>4541</v>
      </c>
      <c r="E77" s="486">
        <v>4661</v>
      </c>
      <c r="F77" s="487">
        <v>4476</v>
      </c>
      <c r="G77" s="121">
        <v>9157</v>
      </c>
      <c r="H77" s="155">
        <v>4519</v>
      </c>
      <c r="I77" s="488">
        <v>4638</v>
      </c>
      <c r="J77" s="525">
        <v>45</v>
      </c>
      <c r="K77" s="526">
        <v>22</v>
      </c>
      <c r="L77" s="527">
        <v>23</v>
      </c>
    </row>
    <row r="78" spans="1:12" ht="15.75" customHeight="1" x14ac:dyDescent="0.2">
      <c r="A78" s="459" t="s">
        <v>108</v>
      </c>
      <c r="B78" s="524">
        <v>7227</v>
      </c>
      <c r="C78" s="121">
        <v>12496</v>
      </c>
      <c r="D78" s="121">
        <v>6562</v>
      </c>
      <c r="E78" s="486">
        <v>5934</v>
      </c>
      <c r="F78" s="487">
        <v>7227</v>
      </c>
      <c r="G78" s="121">
        <v>12379</v>
      </c>
      <c r="H78" s="155">
        <v>6515</v>
      </c>
      <c r="I78" s="488">
        <v>5864</v>
      </c>
      <c r="J78" s="525">
        <v>117</v>
      </c>
      <c r="K78" s="526">
        <v>47</v>
      </c>
      <c r="L78" s="527">
        <v>70</v>
      </c>
    </row>
    <row r="79" spans="1:12" ht="15.75" customHeight="1" x14ac:dyDescent="0.2">
      <c r="A79" s="459" t="s">
        <v>107</v>
      </c>
      <c r="B79" s="524">
        <v>17773</v>
      </c>
      <c r="C79" s="121">
        <v>40166</v>
      </c>
      <c r="D79" s="121">
        <v>20096</v>
      </c>
      <c r="E79" s="486">
        <v>20070</v>
      </c>
      <c r="F79" s="487">
        <v>17773</v>
      </c>
      <c r="G79" s="121">
        <v>38542</v>
      </c>
      <c r="H79" s="155">
        <v>19207</v>
      </c>
      <c r="I79" s="488">
        <v>19335</v>
      </c>
      <c r="J79" s="525">
        <v>1624</v>
      </c>
      <c r="K79" s="526">
        <v>889</v>
      </c>
      <c r="L79" s="527">
        <v>735</v>
      </c>
    </row>
    <row r="80" spans="1:12" ht="15.75" customHeight="1" x14ac:dyDescent="0.2">
      <c r="A80" s="459" t="s">
        <v>94</v>
      </c>
      <c r="B80" s="524">
        <v>7441</v>
      </c>
      <c r="C80" s="121">
        <v>19411</v>
      </c>
      <c r="D80" s="121">
        <v>9379</v>
      </c>
      <c r="E80" s="486">
        <v>10032</v>
      </c>
      <c r="F80" s="487">
        <v>7441</v>
      </c>
      <c r="G80" s="121">
        <v>19356</v>
      </c>
      <c r="H80" s="155">
        <v>9364</v>
      </c>
      <c r="I80" s="488">
        <v>9992</v>
      </c>
      <c r="J80" s="525">
        <v>55</v>
      </c>
      <c r="K80" s="526">
        <v>15</v>
      </c>
      <c r="L80" s="527">
        <v>40</v>
      </c>
    </row>
    <row r="81" spans="1:12" ht="15.75" customHeight="1" x14ac:dyDescent="0.2">
      <c r="A81" s="459" t="s">
        <v>93</v>
      </c>
      <c r="B81" s="524">
        <v>6102</v>
      </c>
      <c r="C81" s="121">
        <v>12111</v>
      </c>
      <c r="D81" s="121">
        <v>6090</v>
      </c>
      <c r="E81" s="486">
        <v>6021</v>
      </c>
      <c r="F81" s="487">
        <v>6102</v>
      </c>
      <c r="G81" s="121">
        <v>12033</v>
      </c>
      <c r="H81" s="155">
        <v>6063</v>
      </c>
      <c r="I81" s="488">
        <v>5970</v>
      </c>
      <c r="J81" s="525">
        <v>78</v>
      </c>
      <c r="K81" s="526">
        <v>27</v>
      </c>
      <c r="L81" s="527">
        <v>51</v>
      </c>
    </row>
    <row r="82" spans="1:12" ht="15.75" customHeight="1" x14ac:dyDescent="0.2">
      <c r="A82" s="459" t="s">
        <v>92</v>
      </c>
      <c r="B82" s="524">
        <v>5077</v>
      </c>
      <c r="C82" s="121">
        <v>12704</v>
      </c>
      <c r="D82" s="121">
        <v>6073</v>
      </c>
      <c r="E82" s="486">
        <v>6631</v>
      </c>
      <c r="F82" s="487">
        <v>5077</v>
      </c>
      <c r="G82" s="121">
        <v>12663</v>
      </c>
      <c r="H82" s="155">
        <v>6061</v>
      </c>
      <c r="I82" s="488">
        <v>6602</v>
      </c>
      <c r="J82" s="525">
        <v>41</v>
      </c>
      <c r="K82" s="526">
        <v>12</v>
      </c>
      <c r="L82" s="527">
        <v>29</v>
      </c>
    </row>
    <row r="83" spans="1:12" ht="15.75" customHeight="1" x14ac:dyDescent="0.2">
      <c r="A83" s="459" t="s">
        <v>106</v>
      </c>
      <c r="B83" s="524">
        <v>9878</v>
      </c>
      <c r="C83" s="121">
        <v>23470</v>
      </c>
      <c r="D83" s="121">
        <v>11534</v>
      </c>
      <c r="E83" s="486">
        <v>11936</v>
      </c>
      <c r="F83" s="487">
        <v>9878</v>
      </c>
      <c r="G83" s="121">
        <v>23375</v>
      </c>
      <c r="H83" s="155">
        <v>11502</v>
      </c>
      <c r="I83" s="488">
        <v>11873</v>
      </c>
      <c r="J83" s="525">
        <v>95</v>
      </c>
      <c r="K83" s="526">
        <v>32</v>
      </c>
      <c r="L83" s="527">
        <v>63</v>
      </c>
    </row>
    <row r="84" spans="1:12" ht="15.75" customHeight="1" x14ac:dyDescent="0.2">
      <c r="A84" s="459" t="s">
        <v>29</v>
      </c>
      <c r="B84" s="524">
        <v>5643</v>
      </c>
      <c r="C84" s="121">
        <v>10363</v>
      </c>
      <c r="D84" s="121">
        <v>5018</v>
      </c>
      <c r="E84" s="486">
        <v>5345</v>
      </c>
      <c r="F84" s="487">
        <v>5643</v>
      </c>
      <c r="G84" s="121">
        <v>10290</v>
      </c>
      <c r="H84" s="155">
        <v>4990</v>
      </c>
      <c r="I84" s="488">
        <v>5300</v>
      </c>
      <c r="J84" s="525">
        <v>73</v>
      </c>
      <c r="K84" s="526">
        <v>28</v>
      </c>
      <c r="L84" s="527">
        <v>45</v>
      </c>
    </row>
    <row r="85" spans="1:12" ht="15.75" customHeight="1" x14ac:dyDescent="0.2">
      <c r="A85" s="459" t="s">
        <v>105</v>
      </c>
      <c r="B85" s="524">
        <v>2774</v>
      </c>
      <c r="C85" s="121">
        <v>5764</v>
      </c>
      <c r="D85" s="121">
        <v>2883</v>
      </c>
      <c r="E85" s="486">
        <v>2881</v>
      </c>
      <c r="F85" s="487">
        <v>2774</v>
      </c>
      <c r="G85" s="121">
        <v>5738</v>
      </c>
      <c r="H85" s="155">
        <v>2868</v>
      </c>
      <c r="I85" s="488">
        <v>2870</v>
      </c>
      <c r="J85" s="525">
        <v>26</v>
      </c>
      <c r="K85" s="526">
        <v>15</v>
      </c>
      <c r="L85" s="527">
        <v>11</v>
      </c>
    </row>
    <row r="86" spans="1:12" ht="15.75" customHeight="1" x14ac:dyDescent="0.2">
      <c r="A86" s="459" t="s">
        <v>104</v>
      </c>
      <c r="B86" s="524">
        <v>9736</v>
      </c>
      <c r="C86" s="121">
        <v>21005</v>
      </c>
      <c r="D86" s="121">
        <v>10319</v>
      </c>
      <c r="E86" s="486">
        <v>10686</v>
      </c>
      <c r="F86" s="487">
        <v>9736</v>
      </c>
      <c r="G86" s="121">
        <v>20918</v>
      </c>
      <c r="H86" s="155">
        <v>10293</v>
      </c>
      <c r="I86" s="488">
        <v>10625</v>
      </c>
      <c r="J86" s="525">
        <v>87</v>
      </c>
      <c r="K86" s="526">
        <v>26</v>
      </c>
      <c r="L86" s="527">
        <v>61</v>
      </c>
    </row>
    <row r="87" spans="1:12" ht="15.75" customHeight="1" x14ac:dyDescent="0.2">
      <c r="A87" s="459" t="s">
        <v>91</v>
      </c>
      <c r="B87" s="524">
        <v>6483</v>
      </c>
      <c r="C87" s="121">
        <v>16030</v>
      </c>
      <c r="D87" s="121">
        <v>7768</v>
      </c>
      <c r="E87" s="486">
        <v>8262</v>
      </c>
      <c r="F87" s="487">
        <v>6483</v>
      </c>
      <c r="G87" s="121">
        <v>15983</v>
      </c>
      <c r="H87" s="155">
        <v>7756</v>
      </c>
      <c r="I87" s="488">
        <v>8227</v>
      </c>
      <c r="J87" s="525">
        <v>47</v>
      </c>
      <c r="K87" s="526">
        <v>12</v>
      </c>
      <c r="L87" s="527">
        <v>35</v>
      </c>
    </row>
    <row r="88" spans="1:12" ht="15.75" customHeight="1" x14ac:dyDescent="0.2">
      <c r="A88" s="459" t="s">
        <v>90</v>
      </c>
      <c r="B88" s="524">
        <v>7349</v>
      </c>
      <c r="C88" s="121">
        <v>15834</v>
      </c>
      <c r="D88" s="121">
        <v>7528</v>
      </c>
      <c r="E88" s="486">
        <v>8306</v>
      </c>
      <c r="F88" s="487">
        <v>7349</v>
      </c>
      <c r="G88" s="121">
        <v>15707</v>
      </c>
      <c r="H88" s="155">
        <v>7473</v>
      </c>
      <c r="I88" s="488">
        <v>8234</v>
      </c>
      <c r="J88" s="525">
        <v>127</v>
      </c>
      <c r="K88" s="526">
        <v>55</v>
      </c>
      <c r="L88" s="527">
        <v>72</v>
      </c>
    </row>
    <row r="89" spans="1:12" ht="15.75" customHeight="1" x14ac:dyDescent="0.2">
      <c r="A89" s="459" t="s">
        <v>86</v>
      </c>
      <c r="B89" s="524">
        <v>4021</v>
      </c>
      <c r="C89" s="121">
        <v>7830</v>
      </c>
      <c r="D89" s="121">
        <v>3891</v>
      </c>
      <c r="E89" s="486">
        <v>3939</v>
      </c>
      <c r="F89" s="487">
        <v>4021</v>
      </c>
      <c r="G89" s="121">
        <v>7773</v>
      </c>
      <c r="H89" s="155">
        <v>3872</v>
      </c>
      <c r="I89" s="488">
        <v>3901</v>
      </c>
      <c r="J89" s="525">
        <v>57</v>
      </c>
      <c r="K89" s="526">
        <v>19</v>
      </c>
      <c r="L89" s="527">
        <v>38</v>
      </c>
    </row>
    <row r="90" spans="1:12" ht="15.75" customHeight="1" x14ac:dyDescent="0.2">
      <c r="A90" s="459" t="s">
        <v>85</v>
      </c>
      <c r="B90" s="524">
        <v>7676</v>
      </c>
      <c r="C90" s="121">
        <v>16113</v>
      </c>
      <c r="D90" s="121">
        <v>7945</v>
      </c>
      <c r="E90" s="486">
        <v>8168</v>
      </c>
      <c r="F90" s="487">
        <v>7676</v>
      </c>
      <c r="G90" s="121">
        <v>16037</v>
      </c>
      <c r="H90" s="155">
        <v>7926</v>
      </c>
      <c r="I90" s="488">
        <v>8111</v>
      </c>
      <c r="J90" s="525">
        <v>76</v>
      </c>
      <c r="K90" s="526">
        <v>19</v>
      </c>
      <c r="L90" s="527">
        <v>57</v>
      </c>
    </row>
    <row r="91" spans="1:12" ht="15.75" customHeight="1" x14ac:dyDescent="0.2">
      <c r="A91" s="459" t="s">
        <v>89</v>
      </c>
      <c r="B91" s="524">
        <v>7816</v>
      </c>
      <c r="C91" s="121">
        <v>13452</v>
      </c>
      <c r="D91" s="121">
        <v>6444</v>
      </c>
      <c r="E91" s="486">
        <v>7008</v>
      </c>
      <c r="F91" s="487">
        <v>7816</v>
      </c>
      <c r="G91" s="121">
        <v>13400</v>
      </c>
      <c r="H91" s="155">
        <v>6434</v>
      </c>
      <c r="I91" s="488">
        <v>6966</v>
      </c>
      <c r="J91" s="525">
        <v>52</v>
      </c>
      <c r="K91" s="526">
        <v>10</v>
      </c>
      <c r="L91" s="527">
        <v>42</v>
      </c>
    </row>
    <row r="92" spans="1:12" ht="15.75" customHeight="1" x14ac:dyDescent="0.2">
      <c r="A92" s="459" t="s">
        <v>101</v>
      </c>
      <c r="B92" s="524">
        <v>6068</v>
      </c>
      <c r="C92" s="121">
        <v>14196</v>
      </c>
      <c r="D92" s="121">
        <v>7297</v>
      </c>
      <c r="E92" s="486">
        <v>6899</v>
      </c>
      <c r="F92" s="487">
        <v>6068</v>
      </c>
      <c r="G92" s="121">
        <v>14116</v>
      </c>
      <c r="H92" s="155">
        <v>7270</v>
      </c>
      <c r="I92" s="488">
        <v>6846</v>
      </c>
      <c r="J92" s="525">
        <v>80</v>
      </c>
      <c r="K92" s="526">
        <v>27</v>
      </c>
      <c r="L92" s="527">
        <v>53</v>
      </c>
    </row>
    <row r="93" spans="1:12" ht="15.75" customHeight="1" x14ac:dyDescent="0.2">
      <c r="A93" s="459" t="s">
        <v>99</v>
      </c>
      <c r="B93" s="524">
        <v>11545</v>
      </c>
      <c r="C93" s="121">
        <v>30062</v>
      </c>
      <c r="D93" s="121">
        <v>14699</v>
      </c>
      <c r="E93" s="486">
        <v>15363</v>
      </c>
      <c r="F93" s="487">
        <v>11545</v>
      </c>
      <c r="G93" s="121">
        <v>29944</v>
      </c>
      <c r="H93" s="155">
        <v>14666</v>
      </c>
      <c r="I93" s="488">
        <v>15278</v>
      </c>
      <c r="J93" s="525">
        <v>118</v>
      </c>
      <c r="K93" s="526">
        <v>33</v>
      </c>
      <c r="L93" s="527">
        <v>85</v>
      </c>
    </row>
    <row r="94" spans="1:12" ht="15.75" customHeight="1" x14ac:dyDescent="0.2">
      <c r="A94" s="459" t="s">
        <v>337</v>
      </c>
      <c r="B94" s="524">
        <v>5489</v>
      </c>
      <c r="C94" s="121">
        <v>13877</v>
      </c>
      <c r="D94" s="121">
        <v>6781</v>
      </c>
      <c r="E94" s="486">
        <v>7096</v>
      </c>
      <c r="F94" s="487">
        <v>5489</v>
      </c>
      <c r="G94" s="121">
        <v>13842</v>
      </c>
      <c r="H94" s="155">
        <v>6775</v>
      </c>
      <c r="I94" s="488">
        <v>7067</v>
      </c>
      <c r="J94" s="525">
        <v>35</v>
      </c>
      <c r="K94" s="526">
        <v>6</v>
      </c>
      <c r="L94" s="527">
        <v>29</v>
      </c>
    </row>
    <row r="95" spans="1:12" ht="15.75" customHeight="1" x14ac:dyDescent="0.2">
      <c r="A95" s="459" t="s">
        <v>88</v>
      </c>
      <c r="B95" s="524">
        <v>5529</v>
      </c>
      <c r="C95" s="121">
        <v>11157</v>
      </c>
      <c r="D95" s="121">
        <v>5660</v>
      </c>
      <c r="E95" s="486">
        <v>5497</v>
      </c>
      <c r="F95" s="487">
        <v>5529</v>
      </c>
      <c r="G95" s="121">
        <v>10940</v>
      </c>
      <c r="H95" s="155">
        <v>5549</v>
      </c>
      <c r="I95" s="488">
        <v>5391</v>
      </c>
      <c r="J95" s="525">
        <v>217</v>
      </c>
      <c r="K95" s="526">
        <v>111</v>
      </c>
      <c r="L95" s="527">
        <v>106</v>
      </c>
    </row>
    <row r="96" spans="1:12" ht="15.75" customHeight="1" x14ac:dyDescent="0.2">
      <c r="A96" s="459" t="s">
        <v>87</v>
      </c>
      <c r="B96" s="524">
        <v>7005</v>
      </c>
      <c r="C96" s="121">
        <v>12596</v>
      </c>
      <c r="D96" s="121">
        <v>6141</v>
      </c>
      <c r="E96" s="486">
        <v>6455</v>
      </c>
      <c r="F96" s="487">
        <v>7005</v>
      </c>
      <c r="G96" s="121">
        <v>12523</v>
      </c>
      <c r="H96" s="155">
        <v>6121</v>
      </c>
      <c r="I96" s="488">
        <v>6402</v>
      </c>
      <c r="J96" s="525">
        <v>73</v>
      </c>
      <c r="K96" s="526">
        <v>20</v>
      </c>
      <c r="L96" s="527">
        <v>53</v>
      </c>
    </row>
    <row r="97" spans="1:16" ht="15.75" customHeight="1" x14ac:dyDescent="0.2">
      <c r="A97" s="459" t="s">
        <v>102</v>
      </c>
      <c r="B97" s="524">
        <v>1398</v>
      </c>
      <c r="C97" s="121">
        <v>2542</v>
      </c>
      <c r="D97" s="121">
        <v>1313</v>
      </c>
      <c r="E97" s="486">
        <v>1229</v>
      </c>
      <c r="F97" s="487">
        <v>1398</v>
      </c>
      <c r="G97" s="121">
        <v>2519</v>
      </c>
      <c r="H97" s="155">
        <v>1309</v>
      </c>
      <c r="I97" s="488">
        <v>1210</v>
      </c>
      <c r="J97" s="525">
        <v>23</v>
      </c>
      <c r="K97" s="526">
        <v>4</v>
      </c>
      <c r="L97" s="527">
        <v>19</v>
      </c>
    </row>
    <row r="98" spans="1:16" ht="15.75" customHeight="1" x14ac:dyDescent="0.2">
      <c r="A98" s="459" t="s">
        <v>100</v>
      </c>
      <c r="B98" s="524">
        <v>9282</v>
      </c>
      <c r="C98" s="121">
        <v>22977</v>
      </c>
      <c r="D98" s="121">
        <v>11652</v>
      </c>
      <c r="E98" s="486">
        <v>11325</v>
      </c>
      <c r="F98" s="487">
        <v>9282</v>
      </c>
      <c r="G98" s="121">
        <v>22423</v>
      </c>
      <c r="H98" s="155">
        <v>11352</v>
      </c>
      <c r="I98" s="488">
        <v>11071</v>
      </c>
      <c r="J98" s="525">
        <v>554</v>
      </c>
      <c r="K98" s="526">
        <v>300</v>
      </c>
      <c r="L98" s="527">
        <v>254</v>
      </c>
    </row>
    <row r="99" spans="1:16" ht="15.75" customHeight="1" x14ac:dyDescent="0.2">
      <c r="A99" s="459" t="s">
        <v>98</v>
      </c>
      <c r="B99" s="524">
        <v>16393</v>
      </c>
      <c r="C99" s="121">
        <v>38383</v>
      </c>
      <c r="D99" s="121">
        <v>19293</v>
      </c>
      <c r="E99" s="486">
        <v>19090</v>
      </c>
      <c r="F99" s="487">
        <v>16393</v>
      </c>
      <c r="G99" s="121">
        <v>37958</v>
      </c>
      <c r="H99" s="155">
        <v>19080</v>
      </c>
      <c r="I99" s="488">
        <v>18878</v>
      </c>
      <c r="J99" s="525">
        <v>425</v>
      </c>
      <c r="K99" s="526">
        <v>213</v>
      </c>
      <c r="L99" s="527">
        <v>212</v>
      </c>
    </row>
    <row r="100" spans="1:16" ht="15.75" customHeight="1" thickBot="1" x14ac:dyDescent="0.25">
      <c r="A100" s="465" t="s">
        <v>336</v>
      </c>
      <c r="B100" s="528">
        <v>11835</v>
      </c>
      <c r="C100" s="492">
        <v>30071</v>
      </c>
      <c r="D100" s="492">
        <v>14885</v>
      </c>
      <c r="E100" s="493">
        <v>15186</v>
      </c>
      <c r="F100" s="494">
        <v>11835</v>
      </c>
      <c r="G100" s="492">
        <v>29953</v>
      </c>
      <c r="H100" s="495">
        <v>14854</v>
      </c>
      <c r="I100" s="496">
        <v>15099</v>
      </c>
      <c r="J100" s="529">
        <v>118</v>
      </c>
      <c r="K100" s="530">
        <v>31</v>
      </c>
      <c r="L100" s="531">
        <v>87</v>
      </c>
    </row>
    <row r="101" spans="1:16" ht="12.75" customHeight="1" x14ac:dyDescent="0.2"/>
    <row r="102" spans="1:16" s="445" customFormat="1" ht="29.25" customHeight="1" thickBot="1" x14ac:dyDescent="0.35">
      <c r="A102" s="532" t="s">
        <v>5</v>
      </c>
      <c r="B102" s="532"/>
      <c r="C102" s="474"/>
      <c r="D102" s="474"/>
      <c r="E102" s="473"/>
      <c r="F102" s="474"/>
      <c r="G102" s="474"/>
      <c r="H102" s="474"/>
      <c r="I102" s="474"/>
      <c r="J102" s="474"/>
      <c r="K102" s="474"/>
      <c r="L102" s="474"/>
    </row>
    <row r="103" spans="1:16" ht="15.75" x14ac:dyDescent="0.2">
      <c r="A103" s="533"/>
      <c r="B103" s="731" t="s">
        <v>322</v>
      </c>
      <c r="C103" s="732"/>
      <c r="D103" s="732"/>
      <c r="E103" s="733"/>
      <c r="F103" s="734" t="s">
        <v>331</v>
      </c>
      <c r="G103" s="732"/>
      <c r="H103" s="732"/>
      <c r="I103" s="733"/>
      <c r="J103" s="732" t="s">
        <v>321</v>
      </c>
      <c r="K103" s="732"/>
      <c r="L103" s="735"/>
    </row>
    <row r="104" spans="1:16" ht="15.75" x14ac:dyDescent="0.2">
      <c r="A104" s="534" t="s">
        <v>20</v>
      </c>
      <c r="B104" s="736" t="s">
        <v>49</v>
      </c>
      <c r="C104" s="738" t="s">
        <v>170</v>
      </c>
      <c r="D104" s="739"/>
      <c r="E104" s="740"/>
      <c r="F104" s="741" t="s">
        <v>49</v>
      </c>
      <c r="G104" s="738" t="s">
        <v>65</v>
      </c>
      <c r="H104" s="739"/>
      <c r="I104" s="740"/>
      <c r="J104" s="739" t="s">
        <v>65</v>
      </c>
      <c r="K104" s="739"/>
      <c r="L104" s="743"/>
    </row>
    <row r="105" spans="1:16" ht="16.5" thickBot="1" x14ac:dyDescent="0.25">
      <c r="A105" s="535"/>
      <c r="B105" s="737"/>
      <c r="C105" s="536" t="s">
        <v>11</v>
      </c>
      <c r="D105" s="536" t="s">
        <v>9</v>
      </c>
      <c r="E105" s="536" t="s">
        <v>10</v>
      </c>
      <c r="F105" s="742"/>
      <c r="G105" s="536" t="s">
        <v>11</v>
      </c>
      <c r="H105" s="536" t="s">
        <v>9</v>
      </c>
      <c r="I105" s="536" t="s">
        <v>10</v>
      </c>
      <c r="J105" s="537" t="s">
        <v>11</v>
      </c>
      <c r="K105" s="536" t="s">
        <v>9</v>
      </c>
      <c r="L105" s="538" t="s">
        <v>10</v>
      </c>
    </row>
    <row r="106" spans="1:16" ht="17.25" customHeight="1" thickTop="1" x14ac:dyDescent="0.2">
      <c r="A106" s="501">
        <v>2021</v>
      </c>
      <c r="B106" s="502">
        <v>169125</v>
      </c>
      <c r="C106" s="412">
        <v>416012</v>
      </c>
      <c r="D106" s="412">
        <v>210607</v>
      </c>
      <c r="E106" s="413">
        <v>205405</v>
      </c>
      <c r="F106" s="503">
        <v>169125</v>
      </c>
      <c r="G106" s="412">
        <v>404221</v>
      </c>
      <c r="H106" s="412">
        <v>203707</v>
      </c>
      <c r="I106" s="413">
        <v>200514</v>
      </c>
      <c r="J106" s="412">
        <v>11791</v>
      </c>
      <c r="K106" s="412">
        <v>6900</v>
      </c>
      <c r="L106" s="504">
        <v>4891</v>
      </c>
      <c r="N106" s="505"/>
      <c r="O106" s="505"/>
      <c r="P106" s="505"/>
    </row>
    <row r="107" spans="1:16" ht="17.25" customHeight="1" x14ac:dyDescent="0.2">
      <c r="A107" s="506" t="s">
        <v>24</v>
      </c>
      <c r="B107" s="507">
        <v>4879</v>
      </c>
      <c r="C107" s="350">
        <v>11122</v>
      </c>
      <c r="D107" s="350">
        <v>5617</v>
      </c>
      <c r="E107" s="401">
        <v>5505</v>
      </c>
      <c r="F107" s="539">
        <v>4879</v>
      </c>
      <c r="G107" s="350">
        <v>10863</v>
      </c>
      <c r="H107" s="350">
        <v>5517</v>
      </c>
      <c r="I107" s="401">
        <v>5346</v>
      </c>
      <c r="J107" s="350">
        <v>259</v>
      </c>
      <c r="K107" s="350">
        <v>100</v>
      </c>
      <c r="L107" s="511">
        <v>159</v>
      </c>
    </row>
    <row r="108" spans="1:16" ht="17.25" customHeight="1" x14ac:dyDescent="0.2">
      <c r="A108" s="506" t="s">
        <v>22</v>
      </c>
      <c r="B108" s="507">
        <v>3483</v>
      </c>
      <c r="C108" s="350">
        <v>6712</v>
      </c>
      <c r="D108" s="350">
        <v>3333</v>
      </c>
      <c r="E108" s="401">
        <v>3379</v>
      </c>
      <c r="F108" s="539">
        <v>3483</v>
      </c>
      <c r="G108" s="350">
        <v>6558</v>
      </c>
      <c r="H108" s="350">
        <v>3267</v>
      </c>
      <c r="I108" s="401">
        <v>3291</v>
      </c>
      <c r="J108" s="350">
        <v>154</v>
      </c>
      <c r="K108" s="350">
        <v>66</v>
      </c>
      <c r="L108" s="511">
        <v>88</v>
      </c>
    </row>
    <row r="109" spans="1:16" ht="17.25" customHeight="1" x14ac:dyDescent="0.2">
      <c r="A109" s="506" t="s">
        <v>25</v>
      </c>
      <c r="B109" s="507">
        <v>6682</v>
      </c>
      <c r="C109" s="350">
        <v>15469</v>
      </c>
      <c r="D109" s="350">
        <v>7799</v>
      </c>
      <c r="E109" s="401">
        <v>7670</v>
      </c>
      <c r="F109" s="539">
        <v>6682</v>
      </c>
      <c r="G109" s="350">
        <v>15279</v>
      </c>
      <c r="H109" s="350">
        <v>7720</v>
      </c>
      <c r="I109" s="401">
        <v>7559</v>
      </c>
      <c r="J109" s="350">
        <v>190</v>
      </c>
      <c r="K109" s="350">
        <v>79</v>
      </c>
      <c r="L109" s="511">
        <v>111</v>
      </c>
    </row>
    <row r="110" spans="1:16" ht="17.25" customHeight="1" x14ac:dyDescent="0.2">
      <c r="A110" s="506" t="s">
        <v>26</v>
      </c>
      <c r="B110" s="507">
        <v>2056</v>
      </c>
      <c r="C110" s="350">
        <v>4650</v>
      </c>
      <c r="D110" s="350">
        <v>2357</v>
      </c>
      <c r="E110" s="401">
        <v>2293</v>
      </c>
      <c r="F110" s="539">
        <v>2056</v>
      </c>
      <c r="G110" s="350">
        <v>4594</v>
      </c>
      <c r="H110" s="350">
        <v>2327</v>
      </c>
      <c r="I110" s="401">
        <v>2267</v>
      </c>
      <c r="J110" s="350">
        <v>56</v>
      </c>
      <c r="K110" s="350">
        <v>30</v>
      </c>
      <c r="L110" s="511">
        <v>26</v>
      </c>
    </row>
    <row r="111" spans="1:16" ht="17.25" customHeight="1" x14ac:dyDescent="0.2">
      <c r="A111" s="506" t="s">
        <v>28</v>
      </c>
      <c r="B111" s="507">
        <v>14009</v>
      </c>
      <c r="C111" s="350">
        <v>34419</v>
      </c>
      <c r="D111" s="350">
        <v>17678</v>
      </c>
      <c r="E111" s="401">
        <v>16741</v>
      </c>
      <c r="F111" s="539">
        <v>14009</v>
      </c>
      <c r="G111" s="350">
        <v>33035</v>
      </c>
      <c r="H111" s="350">
        <v>16891</v>
      </c>
      <c r="I111" s="401">
        <v>16144</v>
      </c>
      <c r="J111" s="350">
        <v>1384</v>
      </c>
      <c r="K111" s="350">
        <v>787</v>
      </c>
      <c r="L111" s="511">
        <v>597</v>
      </c>
    </row>
    <row r="112" spans="1:16" ht="17.25" customHeight="1" x14ac:dyDescent="0.2">
      <c r="A112" s="506" t="s">
        <v>29</v>
      </c>
      <c r="B112" s="507">
        <v>14708</v>
      </c>
      <c r="C112" s="350">
        <v>29523</v>
      </c>
      <c r="D112" s="350">
        <v>14953</v>
      </c>
      <c r="E112" s="401">
        <v>14570</v>
      </c>
      <c r="F112" s="539">
        <v>14708</v>
      </c>
      <c r="G112" s="350">
        <v>28905</v>
      </c>
      <c r="H112" s="350">
        <v>14684</v>
      </c>
      <c r="I112" s="401">
        <v>14221</v>
      </c>
      <c r="J112" s="350">
        <v>618</v>
      </c>
      <c r="K112" s="350">
        <v>269</v>
      </c>
      <c r="L112" s="511">
        <v>349</v>
      </c>
    </row>
    <row r="113" spans="1:12" ht="17.25" customHeight="1" x14ac:dyDescent="0.2">
      <c r="A113" s="506" t="s">
        <v>27</v>
      </c>
      <c r="B113" s="507">
        <v>4962</v>
      </c>
      <c r="C113" s="350">
        <v>12109</v>
      </c>
      <c r="D113" s="350">
        <v>6138</v>
      </c>
      <c r="E113" s="401">
        <v>5971</v>
      </c>
      <c r="F113" s="539">
        <v>4962</v>
      </c>
      <c r="G113" s="350">
        <v>10884</v>
      </c>
      <c r="H113" s="350">
        <v>5532</v>
      </c>
      <c r="I113" s="401">
        <v>5352</v>
      </c>
      <c r="J113" s="350">
        <v>1225</v>
      </c>
      <c r="K113" s="350">
        <v>606</v>
      </c>
      <c r="L113" s="511">
        <v>619</v>
      </c>
    </row>
    <row r="114" spans="1:12" ht="17.25" customHeight="1" x14ac:dyDescent="0.2">
      <c r="A114" s="506" t="s">
        <v>30</v>
      </c>
      <c r="B114" s="507">
        <v>6644</v>
      </c>
      <c r="C114" s="350">
        <v>18121</v>
      </c>
      <c r="D114" s="350">
        <v>9128</v>
      </c>
      <c r="E114" s="401">
        <v>8993</v>
      </c>
      <c r="F114" s="539">
        <v>6644</v>
      </c>
      <c r="G114" s="350">
        <v>15594</v>
      </c>
      <c r="H114" s="350">
        <v>7857</v>
      </c>
      <c r="I114" s="401">
        <v>7737</v>
      </c>
      <c r="J114" s="350">
        <v>2527</v>
      </c>
      <c r="K114" s="350">
        <v>1271</v>
      </c>
      <c r="L114" s="511">
        <v>1256</v>
      </c>
    </row>
    <row r="115" spans="1:12" ht="17.25" customHeight="1" x14ac:dyDescent="0.2">
      <c r="A115" s="506" t="s">
        <v>31</v>
      </c>
      <c r="B115" s="507">
        <v>3480</v>
      </c>
      <c r="C115" s="350">
        <v>7934</v>
      </c>
      <c r="D115" s="350">
        <v>4276</v>
      </c>
      <c r="E115" s="401">
        <v>3658</v>
      </c>
      <c r="F115" s="539">
        <v>3480</v>
      </c>
      <c r="G115" s="350">
        <v>7481</v>
      </c>
      <c r="H115" s="350">
        <v>3965</v>
      </c>
      <c r="I115" s="401">
        <v>3516</v>
      </c>
      <c r="J115" s="350">
        <v>453</v>
      </c>
      <c r="K115" s="350">
        <v>311</v>
      </c>
      <c r="L115" s="511">
        <v>142</v>
      </c>
    </row>
    <row r="116" spans="1:12" ht="17.25" customHeight="1" x14ac:dyDescent="0.2">
      <c r="A116" s="506" t="s">
        <v>33</v>
      </c>
      <c r="B116" s="507">
        <v>10441</v>
      </c>
      <c r="C116" s="350">
        <v>27541</v>
      </c>
      <c r="D116" s="350">
        <v>13657</v>
      </c>
      <c r="E116" s="401">
        <v>13884</v>
      </c>
      <c r="F116" s="539">
        <v>10441</v>
      </c>
      <c r="G116" s="350">
        <v>27459</v>
      </c>
      <c r="H116" s="350">
        <v>13632</v>
      </c>
      <c r="I116" s="401">
        <v>13827</v>
      </c>
      <c r="J116" s="350">
        <v>82</v>
      </c>
      <c r="K116" s="350">
        <v>25</v>
      </c>
      <c r="L116" s="511">
        <v>57</v>
      </c>
    </row>
    <row r="117" spans="1:12" ht="17.25" customHeight="1" x14ac:dyDescent="0.2">
      <c r="A117" s="506" t="s">
        <v>32</v>
      </c>
      <c r="B117" s="507">
        <v>18410</v>
      </c>
      <c r="C117" s="350">
        <v>44132</v>
      </c>
      <c r="D117" s="350">
        <v>22280</v>
      </c>
      <c r="E117" s="401">
        <v>21852</v>
      </c>
      <c r="F117" s="539">
        <v>18410</v>
      </c>
      <c r="G117" s="350">
        <v>43297</v>
      </c>
      <c r="H117" s="350">
        <v>21827</v>
      </c>
      <c r="I117" s="401">
        <v>21470</v>
      </c>
      <c r="J117" s="350">
        <v>835</v>
      </c>
      <c r="K117" s="350">
        <v>453</v>
      </c>
      <c r="L117" s="511">
        <v>382</v>
      </c>
    </row>
    <row r="118" spans="1:12" ht="17.25" customHeight="1" x14ac:dyDescent="0.2">
      <c r="A118" s="506" t="s">
        <v>40</v>
      </c>
      <c r="B118" s="507">
        <v>6973</v>
      </c>
      <c r="C118" s="350">
        <v>18603</v>
      </c>
      <c r="D118" s="350">
        <v>9424</v>
      </c>
      <c r="E118" s="401">
        <v>9179</v>
      </c>
      <c r="F118" s="539">
        <v>6973</v>
      </c>
      <c r="G118" s="350">
        <v>18457</v>
      </c>
      <c r="H118" s="350">
        <v>9365</v>
      </c>
      <c r="I118" s="401">
        <v>9092</v>
      </c>
      <c r="J118" s="350">
        <v>146</v>
      </c>
      <c r="K118" s="350">
        <v>59</v>
      </c>
      <c r="L118" s="511">
        <v>87</v>
      </c>
    </row>
    <row r="119" spans="1:12" ht="17.25" customHeight="1" x14ac:dyDescent="0.2">
      <c r="A119" s="506" t="s">
        <v>34</v>
      </c>
      <c r="B119" s="507">
        <v>12313</v>
      </c>
      <c r="C119" s="350">
        <v>31080</v>
      </c>
      <c r="D119" s="350">
        <v>15176</v>
      </c>
      <c r="E119" s="401">
        <v>15904</v>
      </c>
      <c r="F119" s="539">
        <v>12313</v>
      </c>
      <c r="G119" s="350">
        <v>30856</v>
      </c>
      <c r="H119" s="350">
        <v>15101</v>
      </c>
      <c r="I119" s="401">
        <v>15755</v>
      </c>
      <c r="J119" s="350">
        <v>224</v>
      </c>
      <c r="K119" s="350">
        <v>75</v>
      </c>
      <c r="L119" s="511">
        <v>149</v>
      </c>
    </row>
    <row r="120" spans="1:12" ht="17.25" customHeight="1" x14ac:dyDescent="0.2">
      <c r="A120" s="506" t="s">
        <v>36</v>
      </c>
      <c r="B120" s="507">
        <v>28302</v>
      </c>
      <c r="C120" s="350">
        <v>77884</v>
      </c>
      <c r="D120" s="350">
        <v>38332</v>
      </c>
      <c r="E120" s="401">
        <v>39552</v>
      </c>
      <c r="F120" s="539">
        <v>28302</v>
      </c>
      <c r="G120" s="350">
        <v>77438</v>
      </c>
      <c r="H120" s="350">
        <v>38146</v>
      </c>
      <c r="I120" s="401">
        <v>39292</v>
      </c>
      <c r="J120" s="350">
        <v>446</v>
      </c>
      <c r="K120" s="350">
        <v>186</v>
      </c>
      <c r="L120" s="511">
        <v>260</v>
      </c>
    </row>
    <row r="121" spans="1:12" ht="17.25" customHeight="1" x14ac:dyDescent="0.2">
      <c r="A121" s="506" t="s">
        <v>37</v>
      </c>
      <c r="B121" s="507">
        <v>10495</v>
      </c>
      <c r="C121" s="350">
        <v>27956</v>
      </c>
      <c r="D121" s="350">
        <v>14862</v>
      </c>
      <c r="E121" s="401">
        <v>13094</v>
      </c>
      <c r="F121" s="539">
        <v>10495</v>
      </c>
      <c r="G121" s="350">
        <v>26266</v>
      </c>
      <c r="H121" s="350">
        <v>13542</v>
      </c>
      <c r="I121" s="401">
        <v>12724</v>
      </c>
      <c r="J121" s="350">
        <v>1690</v>
      </c>
      <c r="K121" s="350">
        <v>1320</v>
      </c>
      <c r="L121" s="511">
        <v>370</v>
      </c>
    </row>
    <row r="122" spans="1:12" ht="17.25" customHeight="1" x14ac:dyDescent="0.2">
      <c r="A122" s="506" t="s">
        <v>38</v>
      </c>
      <c r="B122" s="507">
        <v>1273</v>
      </c>
      <c r="C122" s="350">
        <v>2212</v>
      </c>
      <c r="D122" s="350">
        <v>1154</v>
      </c>
      <c r="E122" s="401">
        <v>1058</v>
      </c>
      <c r="F122" s="539">
        <v>1273</v>
      </c>
      <c r="G122" s="350">
        <v>2139</v>
      </c>
      <c r="H122" s="350">
        <v>1102</v>
      </c>
      <c r="I122" s="401">
        <v>1037</v>
      </c>
      <c r="J122" s="350">
        <v>73</v>
      </c>
      <c r="K122" s="350">
        <v>52</v>
      </c>
      <c r="L122" s="511">
        <v>21</v>
      </c>
    </row>
    <row r="123" spans="1:12" ht="17.25" customHeight="1" x14ac:dyDescent="0.2">
      <c r="A123" s="506" t="s">
        <v>39</v>
      </c>
      <c r="B123" s="507">
        <v>1058</v>
      </c>
      <c r="C123" s="350">
        <v>1915</v>
      </c>
      <c r="D123" s="350">
        <v>1003</v>
      </c>
      <c r="E123" s="401">
        <v>912</v>
      </c>
      <c r="F123" s="539">
        <v>1058</v>
      </c>
      <c r="G123" s="350">
        <v>1856</v>
      </c>
      <c r="H123" s="350">
        <v>950</v>
      </c>
      <c r="I123" s="401">
        <v>906</v>
      </c>
      <c r="J123" s="350">
        <v>59</v>
      </c>
      <c r="K123" s="350">
        <v>53</v>
      </c>
      <c r="L123" s="511">
        <v>6</v>
      </c>
    </row>
    <row r="124" spans="1:12" ht="17.25" customHeight="1" x14ac:dyDescent="0.2">
      <c r="A124" s="506" t="s">
        <v>41</v>
      </c>
      <c r="B124" s="507">
        <v>2522</v>
      </c>
      <c r="C124" s="350">
        <v>5218</v>
      </c>
      <c r="D124" s="350">
        <v>3315</v>
      </c>
      <c r="E124" s="401">
        <v>1903</v>
      </c>
      <c r="F124" s="539">
        <v>2522</v>
      </c>
      <c r="G124" s="350">
        <v>4064</v>
      </c>
      <c r="H124" s="350">
        <v>2266</v>
      </c>
      <c r="I124" s="401">
        <v>1798</v>
      </c>
      <c r="J124" s="350">
        <v>1154</v>
      </c>
      <c r="K124" s="350">
        <v>1049</v>
      </c>
      <c r="L124" s="511">
        <v>105</v>
      </c>
    </row>
    <row r="125" spans="1:12" ht="17.25" customHeight="1" x14ac:dyDescent="0.2">
      <c r="A125" s="506" t="s">
        <v>42</v>
      </c>
      <c r="B125" s="507">
        <v>1335</v>
      </c>
      <c r="C125" s="350">
        <v>2230</v>
      </c>
      <c r="D125" s="350">
        <v>1173</v>
      </c>
      <c r="E125" s="401">
        <v>1057</v>
      </c>
      <c r="F125" s="539">
        <v>1335</v>
      </c>
      <c r="G125" s="350">
        <v>2199</v>
      </c>
      <c r="H125" s="350">
        <v>1148</v>
      </c>
      <c r="I125" s="401">
        <v>1051</v>
      </c>
      <c r="J125" s="350">
        <v>31</v>
      </c>
      <c r="K125" s="350">
        <v>25</v>
      </c>
      <c r="L125" s="511">
        <v>6</v>
      </c>
    </row>
    <row r="126" spans="1:12" ht="17.25" customHeight="1" x14ac:dyDescent="0.2">
      <c r="A126" s="506" t="s">
        <v>43</v>
      </c>
      <c r="B126" s="507">
        <v>1228</v>
      </c>
      <c r="C126" s="350">
        <v>2024</v>
      </c>
      <c r="D126" s="350">
        <v>1015</v>
      </c>
      <c r="E126" s="401">
        <v>1009</v>
      </c>
      <c r="F126" s="539">
        <v>1228</v>
      </c>
      <c r="G126" s="350">
        <v>2009</v>
      </c>
      <c r="H126" s="350">
        <v>1005</v>
      </c>
      <c r="I126" s="401">
        <v>1004</v>
      </c>
      <c r="J126" s="350">
        <v>15</v>
      </c>
      <c r="K126" s="350">
        <v>10</v>
      </c>
      <c r="L126" s="511">
        <v>5</v>
      </c>
    </row>
    <row r="127" spans="1:12" ht="17.25" customHeight="1" thickBot="1" x14ac:dyDescent="0.25">
      <c r="A127" s="512" t="s">
        <v>35</v>
      </c>
      <c r="B127" s="513">
        <v>13872</v>
      </c>
      <c r="C127" s="514">
        <v>35158</v>
      </c>
      <c r="D127" s="514">
        <v>17937</v>
      </c>
      <c r="E127" s="515">
        <v>17221</v>
      </c>
      <c r="F127" s="540">
        <v>13872</v>
      </c>
      <c r="G127" s="514">
        <v>34988</v>
      </c>
      <c r="H127" s="514">
        <v>17863</v>
      </c>
      <c r="I127" s="515">
        <v>17125</v>
      </c>
      <c r="J127" s="514">
        <v>170</v>
      </c>
      <c r="K127" s="514">
        <v>74</v>
      </c>
      <c r="L127" s="519">
        <v>96</v>
      </c>
    </row>
  </sheetData>
  <mergeCells count="37">
    <mergeCell ref="B103:E103"/>
    <mergeCell ref="F103:I103"/>
    <mergeCell ref="J103:L103"/>
    <mergeCell ref="B104:B105"/>
    <mergeCell ref="C104:E104"/>
    <mergeCell ref="F104:F105"/>
    <mergeCell ref="G104:I104"/>
    <mergeCell ref="J104:L104"/>
    <mergeCell ref="A68:D68"/>
    <mergeCell ref="B69:E69"/>
    <mergeCell ref="F69:I69"/>
    <mergeCell ref="J69:L69"/>
    <mergeCell ref="B70:B71"/>
    <mergeCell ref="C70:E70"/>
    <mergeCell ref="F70:F71"/>
    <mergeCell ref="G70:I70"/>
    <mergeCell ref="J70:L70"/>
    <mergeCell ref="A45:D45"/>
    <mergeCell ref="B46:E46"/>
    <mergeCell ref="F46:I46"/>
    <mergeCell ref="J46:L46"/>
    <mergeCell ref="B47:B48"/>
    <mergeCell ref="F47:F48"/>
    <mergeCell ref="A21:D21"/>
    <mergeCell ref="B22:E22"/>
    <mergeCell ref="F22:I22"/>
    <mergeCell ref="J22:L22"/>
    <mergeCell ref="B23:B24"/>
    <mergeCell ref="F23:F24"/>
    <mergeCell ref="J23:L23"/>
    <mergeCell ref="A2:D2"/>
    <mergeCell ref="A3:A5"/>
    <mergeCell ref="F3:I3"/>
    <mergeCell ref="J3:L3"/>
    <mergeCell ref="B4:B5"/>
    <mergeCell ref="F4:F5"/>
    <mergeCell ref="G4:I4"/>
  </mergeCells>
  <phoneticPr fontId="23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E8D00-342D-4DD1-9CB1-408AFFD34BA5}">
  <dimension ref="A1:L128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541"/>
    <col min="2" max="3" width="11.21875" style="541" customWidth="1"/>
    <col min="4" max="9" width="10.6640625" style="541" customWidth="1"/>
    <col min="10" max="10" width="9.88671875" style="541" customWidth="1"/>
    <col min="11" max="12" width="8.5546875" style="541" customWidth="1"/>
    <col min="13" max="16384" width="8.88671875" style="541"/>
  </cols>
  <sheetData>
    <row r="1" spans="1:12" ht="22.5" x14ac:dyDescent="0.2">
      <c r="A1" s="360" t="s">
        <v>368</v>
      </c>
    </row>
    <row r="3" spans="1:12" s="544" customFormat="1" ht="29.25" customHeight="1" thickBot="1" x14ac:dyDescent="0.35">
      <c r="A3" s="744" t="s">
        <v>338</v>
      </c>
      <c r="B3" s="744"/>
      <c r="C3" s="744"/>
      <c r="D3" s="744"/>
      <c r="E3" s="542"/>
      <c r="F3" s="543"/>
      <c r="L3" s="545" t="s">
        <v>339</v>
      </c>
    </row>
    <row r="4" spans="1:12" ht="17.25" customHeight="1" x14ac:dyDescent="0.2">
      <c r="A4" s="745" t="s">
        <v>46</v>
      </c>
      <c r="B4" s="546" t="s">
        <v>323</v>
      </c>
      <c r="C4" s="546"/>
      <c r="D4" s="546"/>
      <c r="E4" s="546"/>
      <c r="F4" s="748" t="s">
        <v>330</v>
      </c>
      <c r="G4" s="748"/>
      <c r="H4" s="748"/>
      <c r="I4" s="748"/>
      <c r="J4" s="749" t="s">
        <v>171</v>
      </c>
      <c r="K4" s="750"/>
      <c r="L4" s="751"/>
    </row>
    <row r="5" spans="1:12" ht="17.25" customHeight="1" x14ac:dyDescent="0.2">
      <c r="A5" s="746"/>
      <c r="B5" s="752" t="s">
        <v>21</v>
      </c>
      <c r="C5" s="547" t="s">
        <v>175</v>
      </c>
      <c r="D5" s="547"/>
      <c r="E5" s="547"/>
      <c r="F5" s="752" t="s">
        <v>21</v>
      </c>
      <c r="G5" s="752" t="s">
        <v>82</v>
      </c>
      <c r="H5" s="752"/>
      <c r="I5" s="752"/>
      <c r="J5" s="548" t="s">
        <v>1</v>
      </c>
      <c r="K5" s="549"/>
      <c r="L5" s="550"/>
    </row>
    <row r="6" spans="1:12" ht="17.25" customHeight="1" thickBot="1" x14ac:dyDescent="0.25">
      <c r="A6" s="747"/>
      <c r="B6" s="753"/>
      <c r="C6" s="551" t="s">
        <v>11</v>
      </c>
      <c r="D6" s="551" t="s">
        <v>9</v>
      </c>
      <c r="E6" s="551" t="s">
        <v>10</v>
      </c>
      <c r="F6" s="753"/>
      <c r="G6" s="551" t="s">
        <v>11</v>
      </c>
      <c r="H6" s="551" t="s">
        <v>9</v>
      </c>
      <c r="I6" s="551" t="s">
        <v>10</v>
      </c>
      <c r="J6" s="551" t="s">
        <v>11</v>
      </c>
      <c r="K6" s="551" t="s">
        <v>9</v>
      </c>
      <c r="L6" s="552" t="s">
        <v>10</v>
      </c>
    </row>
    <row r="7" spans="1:12" ht="21" customHeight="1" thickTop="1" x14ac:dyDescent="0.2">
      <c r="A7" s="553" t="s">
        <v>340</v>
      </c>
      <c r="B7" s="554">
        <v>54072</v>
      </c>
      <c r="C7" s="555">
        <v>107550</v>
      </c>
      <c r="D7" s="555">
        <v>53203</v>
      </c>
      <c r="E7" s="556">
        <v>54347</v>
      </c>
      <c r="F7" s="555">
        <v>54072</v>
      </c>
      <c r="G7" s="555">
        <v>105909</v>
      </c>
      <c r="H7" s="555">
        <v>52305</v>
      </c>
      <c r="I7" s="555">
        <v>53604</v>
      </c>
      <c r="J7" s="557">
        <v>1641</v>
      </c>
      <c r="K7" s="558">
        <v>898</v>
      </c>
      <c r="L7" s="559">
        <v>743</v>
      </c>
    </row>
    <row r="8" spans="1:12" ht="21" customHeight="1" x14ac:dyDescent="0.2">
      <c r="A8" s="560" t="s">
        <v>80</v>
      </c>
      <c r="B8" s="561">
        <v>3965</v>
      </c>
      <c r="C8" s="562">
        <v>5142</v>
      </c>
      <c r="D8" s="562">
        <v>2577</v>
      </c>
      <c r="E8" s="563">
        <v>2565</v>
      </c>
      <c r="F8" s="564">
        <v>3965</v>
      </c>
      <c r="G8" s="562">
        <v>5077</v>
      </c>
      <c r="H8" s="564">
        <v>2539</v>
      </c>
      <c r="I8" s="564">
        <v>2538</v>
      </c>
      <c r="J8" s="565">
        <v>65</v>
      </c>
      <c r="K8" s="566">
        <v>38</v>
      </c>
      <c r="L8" s="567">
        <v>27</v>
      </c>
    </row>
    <row r="9" spans="1:12" ht="21" customHeight="1" x14ac:dyDescent="0.2">
      <c r="A9" s="560" t="s">
        <v>74</v>
      </c>
      <c r="B9" s="561">
        <v>2426</v>
      </c>
      <c r="C9" s="562">
        <v>3932</v>
      </c>
      <c r="D9" s="562">
        <v>1971</v>
      </c>
      <c r="E9" s="563">
        <v>1961</v>
      </c>
      <c r="F9" s="564">
        <v>2426</v>
      </c>
      <c r="G9" s="562">
        <v>3743</v>
      </c>
      <c r="H9" s="564">
        <v>1885</v>
      </c>
      <c r="I9" s="564">
        <v>1858</v>
      </c>
      <c r="J9" s="565">
        <v>189</v>
      </c>
      <c r="K9" s="566">
        <v>86</v>
      </c>
      <c r="L9" s="567">
        <v>103</v>
      </c>
    </row>
    <row r="10" spans="1:12" ht="21" customHeight="1" x14ac:dyDescent="0.2">
      <c r="A10" s="560" t="s">
        <v>76</v>
      </c>
      <c r="B10" s="561">
        <v>5795</v>
      </c>
      <c r="C10" s="562">
        <v>10607</v>
      </c>
      <c r="D10" s="562">
        <v>5568</v>
      </c>
      <c r="E10" s="563">
        <v>5039</v>
      </c>
      <c r="F10" s="564">
        <v>5795</v>
      </c>
      <c r="G10" s="562">
        <v>10507</v>
      </c>
      <c r="H10" s="564">
        <v>5517</v>
      </c>
      <c r="I10" s="564">
        <v>4990</v>
      </c>
      <c r="J10" s="565">
        <v>100</v>
      </c>
      <c r="K10" s="566">
        <v>51</v>
      </c>
      <c r="L10" s="567">
        <v>49</v>
      </c>
    </row>
    <row r="11" spans="1:12" ht="21" customHeight="1" x14ac:dyDescent="0.2">
      <c r="A11" s="560" t="s">
        <v>72</v>
      </c>
      <c r="B11" s="561">
        <v>5420</v>
      </c>
      <c r="C11" s="562">
        <v>12926</v>
      </c>
      <c r="D11" s="562">
        <v>6316</v>
      </c>
      <c r="E11" s="563">
        <v>6610</v>
      </c>
      <c r="F11" s="564">
        <v>5420</v>
      </c>
      <c r="G11" s="562">
        <v>12893</v>
      </c>
      <c r="H11" s="564">
        <v>6306</v>
      </c>
      <c r="I11" s="564">
        <v>6587</v>
      </c>
      <c r="J11" s="565">
        <v>33</v>
      </c>
      <c r="K11" s="566">
        <v>10</v>
      </c>
      <c r="L11" s="567">
        <v>23</v>
      </c>
    </row>
    <row r="12" spans="1:12" ht="21" customHeight="1" x14ac:dyDescent="0.2">
      <c r="A12" s="560" t="s">
        <v>69</v>
      </c>
      <c r="B12" s="561">
        <v>4415</v>
      </c>
      <c r="C12" s="562">
        <v>8328</v>
      </c>
      <c r="D12" s="562">
        <v>4214</v>
      </c>
      <c r="E12" s="563">
        <v>4114</v>
      </c>
      <c r="F12" s="564">
        <v>4415</v>
      </c>
      <c r="G12" s="562">
        <v>8236</v>
      </c>
      <c r="H12" s="564">
        <v>4157</v>
      </c>
      <c r="I12" s="564">
        <v>4079</v>
      </c>
      <c r="J12" s="565">
        <v>92</v>
      </c>
      <c r="K12" s="566">
        <v>57</v>
      </c>
      <c r="L12" s="567">
        <v>35</v>
      </c>
    </row>
    <row r="13" spans="1:12" ht="21" customHeight="1" x14ac:dyDescent="0.2">
      <c r="A13" s="560" t="s">
        <v>79</v>
      </c>
      <c r="B13" s="561">
        <v>4749</v>
      </c>
      <c r="C13" s="562">
        <v>10174</v>
      </c>
      <c r="D13" s="562">
        <v>4956</v>
      </c>
      <c r="E13" s="563">
        <v>5218</v>
      </c>
      <c r="F13" s="564">
        <v>4749</v>
      </c>
      <c r="G13" s="562">
        <v>10127</v>
      </c>
      <c r="H13" s="564">
        <v>4924</v>
      </c>
      <c r="I13" s="564">
        <v>5203</v>
      </c>
      <c r="J13" s="565">
        <v>47</v>
      </c>
      <c r="K13" s="566">
        <v>32</v>
      </c>
      <c r="L13" s="567">
        <v>15</v>
      </c>
    </row>
    <row r="14" spans="1:12" ht="21" customHeight="1" x14ac:dyDescent="0.2">
      <c r="A14" s="560" t="s">
        <v>70</v>
      </c>
      <c r="B14" s="561">
        <v>2451</v>
      </c>
      <c r="C14" s="562">
        <v>4488</v>
      </c>
      <c r="D14" s="562">
        <v>2343</v>
      </c>
      <c r="E14" s="563">
        <v>2145</v>
      </c>
      <c r="F14" s="564">
        <v>2451</v>
      </c>
      <c r="G14" s="562">
        <v>4156</v>
      </c>
      <c r="H14" s="564">
        <v>2155</v>
      </c>
      <c r="I14" s="564">
        <v>2001</v>
      </c>
      <c r="J14" s="565">
        <v>332</v>
      </c>
      <c r="K14" s="566">
        <v>188</v>
      </c>
      <c r="L14" s="567">
        <v>144</v>
      </c>
    </row>
    <row r="15" spans="1:12" ht="21" customHeight="1" x14ac:dyDescent="0.2">
      <c r="A15" s="560" t="s">
        <v>68</v>
      </c>
      <c r="B15" s="561">
        <v>2373</v>
      </c>
      <c r="C15" s="562">
        <v>4663</v>
      </c>
      <c r="D15" s="562">
        <v>2417</v>
      </c>
      <c r="E15" s="563">
        <v>2246</v>
      </c>
      <c r="F15" s="564">
        <v>2373</v>
      </c>
      <c r="G15" s="562">
        <v>4389</v>
      </c>
      <c r="H15" s="564">
        <v>2249</v>
      </c>
      <c r="I15" s="564">
        <v>2140</v>
      </c>
      <c r="J15" s="565">
        <v>274</v>
      </c>
      <c r="K15" s="566">
        <v>168</v>
      </c>
      <c r="L15" s="567">
        <v>106</v>
      </c>
    </row>
    <row r="16" spans="1:12" ht="21" customHeight="1" x14ac:dyDescent="0.2">
      <c r="A16" s="560" t="s">
        <v>75</v>
      </c>
      <c r="B16" s="561">
        <v>2233</v>
      </c>
      <c r="C16" s="562">
        <v>3258</v>
      </c>
      <c r="D16" s="562">
        <v>1726</v>
      </c>
      <c r="E16" s="563">
        <v>1532</v>
      </c>
      <c r="F16" s="564">
        <v>2233</v>
      </c>
      <c r="G16" s="562">
        <v>2981</v>
      </c>
      <c r="H16" s="564">
        <v>1577</v>
      </c>
      <c r="I16" s="564">
        <v>1404</v>
      </c>
      <c r="J16" s="565">
        <v>277</v>
      </c>
      <c r="K16" s="566">
        <v>149</v>
      </c>
      <c r="L16" s="567">
        <v>128</v>
      </c>
    </row>
    <row r="17" spans="1:12" ht="21" customHeight="1" x14ac:dyDescent="0.2">
      <c r="A17" s="560" t="s">
        <v>71</v>
      </c>
      <c r="B17" s="561">
        <v>3559</v>
      </c>
      <c r="C17" s="562">
        <v>7561</v>
      </c>
      <c r="D17" s="562">
        <v>3616</v>
      </c>
      <c r="E17" s="563">
        <v>3945</v>
      </c>
      <c r="F17" s="564">
        <v>3559</v>
      </c>
      <c r="G17" s="562">
        <v>7493</v>
      </c>
      <c r="H17" s="564">
        <v>3582</v>
      </c>
      <c r="I17" s="564">
        <v>3911</v>
      </c>
      <c r="J17" s="565">
        <v>68</v>
      </c>
      <c r="K17" s="566">
        <v>34</v>
      </c>
      <c r="L17" s="567">
        <v>34</v>
      </c>
    </row>
    <row r="18" spans="1:12" ht="21" customHeight="1" x14ac:dyDescent="0.2">
      <c r="A18" s="560" t="s">
        <v>78</v>
      </c>
      <c r="B18" s="561">
        <v>5222</v>
      </c>
      <c r="C18" s="562">
        <v>11316</v>
      </c>
      <c r="D18" s="562">
        <v>5352</v>
      </c>
      <c r="E18" s="563">
        <v>5964</v>
      </c>
      <c r="F18" s="564">
        <v>5222</v>
      </c>
      <c r="G18" s="562">
        <v>11226</v>
      </c>
      <c r="H18" s="564">
        <v>5293</v>
      </c>
      <c r="I18" s="564">
        <v>5933</v>
      </c>
      <c r="J18" s="565">
        <v>90</v>
      </c>
      <c r="K18" s="566">
        <v>59</v>
      </c>
      <c r="L18" s="567">
        <v>31</v>
      </c>
    </row>
    <row r="19" spans="1:12" ht="21" customHeight="1" x14ac:dyDescent="0.2">
      <c r="A19" s="560" t="s">
        <v>73</v>
      </c>
      <c r="B19" s="561">
        <v>4196</v>
      </c>
      <c r="C19" s="562">
        <v>9042</v>
      </c>
      <c r="D19" s="562">
        <v>4380</v>
      </c>
      <c r="E19" s="563">
        <v>4662</v>
      </c>
      <c r="F19" s="564">
        <v>4196</v>
      </c>
      <c r="G19" s="562">
        <v>9006</v>
      </c>
      <c r="H19" s="564">
        <v>4368</v>
      </c>
      <c r="I19" s="564">
        <v>4638</v>
      </c>
      <c r="J19" s="565">
        <v>36</v>
      </c>
      <c r="K19" s="566">
        <v>12</v>
      </c>
      <c r="L19" s="567">
        <v>24</v>
      </c>
    </row>
    <row r="20" spans="1:12" ht="21" customHeight="1" thickBot="1" x14ac:dyDescent="0.25">
      <c r="A20" s="568" t="s">
        <v>77</v>
      </c>
      <c r="B20" s="569">
        <v>7268</v>
      </c>
      <c r="C20" s="570">
        <v>16113</v>
      </c>
      <c r="D20" s="570">
        <v>7767</v>
      </c>
      <c r="E20" s="571">
        <v>8346</v>
      </c>
      <c r="F20" s="572">
        <v>7268</v>
      </c>
      <c r="G20" s="570">
        <v>16075</v>
      </c>
      <c r="H20" s="572">
        <v>7753</v>
      </c>
      <c r="I20" s="572">
        <v>8322</v>
      </c>
      <c r="J20" s="573">
        <v>38</v>
      </c>
      <c r="K20" s="574">
        <v>14</v>
      </c>
      <c r="L20" s="575">
        <v>24</v>
      </c>
    </row>
    <row r="22" spans="1:12" s="544" customFormat="1" ht="31.5" customHeight="1" thickBot="1" x14ac:dyDescent="0.35">
      <c r="A22" s="744" t="s">
        <v>332</v>
      </c>
      <c r="B22" s="744"/>
      <c r="C22" s="744"/>
      <c r="D22" s="744"/>
      <c r="E22" s="576"/>
      <c r="F22" s="577"/>
      <c r="G22" s="577"/>
      <c r="H22" s="577"/>
      <c r="I22" s="577"/>
      <c r="J22" s="577"/>
      <c r="K22" s="577"/>
      <c r="L22" s="545" t="s">
        <v>339</v>
      </c>
    </row>
    <row r="23" spans="1:12" ht="18.75" customHeight="1" x14ac:dyDescent="0.2">
      <c r="A23" s="578"/>
      <c r="B23" s="754" t="s">
        <v>325</v>
      </c>
      <c r="C23" s="750"/>
      <c r="D23" s="750"/>
      <c r="E23" s="755"/>
      <c r="F23" s="749" t="s">
        <v>328</v>
      </c>
      <c r="G23" s="750"/>
      <c r="H23" s="750"/>
      <c r="I23" s="755"/>
      <c r="J23" s="749" t="s">
        <v>171</v>
      </c>
      <c r="K23" s="750"/>
      <c r="L23" s="751"/>
    </row>
    <row r="24" spans="1:12" ht="18.75" customHeight="1" x14ac:dyDescent="0.2">
      <c r="A24" s="579" t="s">
        <v>20</v>
      </c>
      <c r="B24" s="756" t="s">
        <v>21</v>
      </c>
      <c r="C24" s="548" t="s">
        <v>170</v>
      </c>
      <c r="D24" s="580"/>
      <c r="E24" s="549"/>
      <c r="F24" s="758" t="s">
        <v>49</v>
      </c>
      <c r="G24" s="548" t="s">
        <v>65</v>
      </c>
      <c r="H24" s="580"/>
      <c r="I24" s="549"/>
      <c r="J24" s="760" t="s">
        <v>114</v>
      </c>
      <c r="K24" s="761"/>
      <c r="L24" s="762"/>
    </row>
    <row r="25" spans="1:12" ht="18.75" customHeight="1" thickBot="1" x14ac:dyDescent="0.25">
      <c r="A25" s="581"/>
      <c r="B25" s="757"/>
      <c r="C25" s="551" t="s">
        <v>11</v>
      </c>
      <c r="D25" s="551" t="s">
        <v>9</v>
      </c>
      <c r="E25" s="551" t="s">
        <v>10</v>
      </c>
      <c r="F25" s="759"/>
      <c r="G25" s="551" t="s">
        <v>11</v>
      </c>
      <c r="H25" s="551" t="s">
        <v>9</v>
      </c>
      <c r="I25" s="551" t="s">
        <v>10</v>
      </c>
      <c r="J25" s="551" t="s">
        <v>11</v>
      </c>
      <c r="K25" s="551" t="s">
        <v>9</v>
      </c>
      <c r="L25" s="552" t="s">
        <v>10</v>
      </c>
    </row>
    <row r="26" spans="1:12" ht="18.75" customHeight="1" thickTop="1" x14ac:dyDescent="0.2">
      <c r="A26" s="553" t="s">
        <v>340</v>
      </c>
      <c r="B26" s="554">
        <v>133554</v>
      </c>
      <c r="C26" s="555">
        <v>289282</v>
      </c>
      <c r="D26" s="555">
        <v>141659</v>
      </c>
      <c r="E26" s="556">
        <v>147623</v>
      </c>
      <c r="F26" s="555">
        <v>133554</v>
      </c>
      <c r="G26" s="555">
        <v>287401</v>
      </c>
      <c r="H26" s="555">
        <v>140726</v>
      </c>
      <c r="I26" s="555">
        <v>146675</v>
      </c>
      <c r="J26" s="557">
        <v>1881</v>
      </c>
      <c r="K26" s="558">
        <v>933</v>
      </c>
      <c r="L26" s="559">
        <v>948</v>
      </c>
    </row>
    <row r="27" spans="1:12" ht="18.75" customHeight="1" x14ac:dyDescent="0.2">
      <c r="A27" s="560" t="s">
        <v>132</v>
      </c>
      <c r="B27" s="561">
        <v>1976</v>
      </c>
      <c r="C27" s="562">
        <v>3450</v>
      </c>
      <c r="D27" s="562">
        <v>1698</v>
      </c>
      <c r="E27" s="563">
        <v>1752</v>
      </c>
      <c r="F27" s="564">
        <v>1976</v>
      </c>
      <c r="G27" s="562">
        <v>3425</v>
      </c>
      <c r="H27" s="564">
        <v>1694</v>
      </c>
      <c r="I27" s="564">
        <v>1731</v>
      </c>
      <c r="J27" s="565">
        <v>25</v>
      </c>
      <c r="K27" s="566">
        <v>4</v>
      </c>
      <c r="L27" s="567">
        <v>21</v>
      </c>
    </row>
    <row r="28" spans="1:12" ht="18.75" customHeight="1" x14ac:dyDescent="0.2">
      <c r="A28" s="560" t="s">
        <v>127</v>
      </c>
      <c r="B28" s="561">
        <v>2152</v>
      </c>
      <c r="C28" s="562">
        <v>4470</v>
      </c>
      <c r="D28" s="562">
        <v>2171</v>
      </c>
      <c r="E28" s="563">
        <v>2299</v>
      </c>
      <c r="F28" s="564">
        <v>2152</v>
      </c>
      <c r="G28" s="562">
        <v>4433</v>
      </c>
      <c r="H28" s="564">
        <v>2161</v>
      </c>
      <c r="I28" s="564">
        <v>2272</v>
      </c>
      <c r="J28" s="565">
        <v>37</v>
      </c>
      <c r="K28" s="566">
        <v>10</v>
      </c>
      <c r="L28" s="567">
        <v>27</v>
      </c>
    </row>
    <row r="29" spans="1:12" ht="18.75" customHeight="1" x14ac:dyDescent="0.2">
      <c r="A29" s="560" t="s">
        <v>125</v>
      </c>
      <c r="B29" s="561">
        <v>6409</v>
      </c>
      <c r="C29" s="562">
        <v>11331</v>
      </c>
      <c r="D29" s="562">
        <v>5575</v>
      </c>
      <c r="E29" s="563">
        <v>5756</v>
      </c>
      <c r="F29" s="564">
        <v>6409</v>
      </c>
      <c r="G29" s="562">
        <v>11243</v>
      </c>
      <c r="H29" s="564">
        <v>5532</v>
      </c>
      <c r="I29" s="564">
        <v>5711</v>
      </c>
      <c r="J29" s="565">
        <v>88</v>
      </c>
      <c r="K29" s="566">
        <v>43</v>
      </c>
      <c r="L29" s="567">
        <v>45</v>
      </c>
    </row>
    <row r="30" spans="1:12" ht="18.75" customHeight="1" x14ac:dyDescent="0.2">
      <c r="A30" s="560" t="s">
        <v>124</v>
      </c>
      <c r="B30" s="561">
        <v>2902</v>
      </c>
      <c r="C30" s="562">
        <v>4724</v>
      </c>
      <c r="D30" s="562">
        <v>2467</v>
      </c>
      <c r="E30" s="563">
        <v>2257</v>
      </c>
      <c r="F30" s="564">
        <v>2902</v>
      </c>
      <c r="G30" s="562">
        <v>4689</v>
      </c>
      <c r="H30" s="564">
        <v>2456</v>
      </c>
      <c r="I30" s="564">
        <v>2233</v>
      </c>
      <c r="J30" s="565">
        <v>35</v>
      </c>
      <c r="K30" s="566">
        <v>11</v>
      </c>
      <c r="L30" s="567">
        <v>24</v>
      </c>
    </row>
    <row r="31" spans="1:12" ht="18.75" customHeight="1" x14ac:dyDescent="0.2">
      <c r="A31" s="560" t="s">
        <v>135</v>
      </c>
      <c r="B31" s="561">
        <v>4063</v>
      </c>
      <c r="C31" s="562">
        <v>7696</v>
      </c>
      <c r="D31" s="562">
        <v>3973</v>
      </c>
      <c r="E31" s="563">
        <v>3723</v>
      </c>
      <c r="F31" s="564">
        <v>4063</v>
      </c>
      <c r="G31" s="562">
        <v>7636</v>
      </c>
      <c r="H31" s="564">
        <v>3938</v>
      </c>
      <c r="I31" s="564">
        <v>3698</v>
      </c>
      <c r="J31" s="565">
        <v>60</v>
      </c>
      <c r="K31" s="566">
        <v>35</v>
      </c>
      <c r="L31" s="567">
        <v>25</v>
      </c>
    </row>
    <row r="32" spans="1:12" ht="18.75" customHeight="1" x14ac:dyDescent="0.2">
      <c r="A32" s="560" t="s">
        <v>133</v>
      </c>
      <c r="B32" s="561">
        <v>4859</v>
      </c>
      <c r="C32" s="562">
        <v>10831</v>
      </c>
      <c r="D32" s="562">
        <v>5575</v>
      </c>
      <c r="E32" s="563">
        <v>5256</v>
      </c>
      <c r="F32" s="564">
        <v>4859</v>
      </c>
      <c r="G32" s="562">
        <v>10684</v>
      </c>
      <c r="H32" s="564">
        <v>5460</v>
      </c>
      <c r="I32" s="564">
        <v>5224</v>
      </c>
      <c r="J32" s="565">
        <v>147</v>
      </c>
      <c r="K32" s="566">
        <v>115</v>
      </c>
      <c r="L32" s="567">
        <v>32</v>
      </c>
    </row>
    <row r="33" spans="1:12" ht="18.75" customHeight="1" x14ac:dyDescent="0.2">
      <c r="A33" s="560" t="s">
        <v>130</v>
      </c>
      <c r="B33" s="561">
        <v>13518</v>
      </c>
      <c r="C33" s="562">
        <v>29615</v>
      </c>
      <c r="D33" s="562">
        <v>14119</v>
      </c>
      <c r="E33" s="563">
        <v>15496</v>
      </c>
      <c r="F33" s="564">
        <v>13518</v>
      </c>
      <c r="G33" s="562">
        <v>29433</v>
      </c>
      <c r="H33" s="564">
        <v>14029</v>
      </c>
      <c r="I33" s="564">
        <v>15404</v>
      </c>
      <c r="J33" s="565">
        <v>182</v>
      </c>
      <c r="K33" s="566">
        <v>90</v>
      </c>
      <c r="L33" s="567">
        <v>92</v>
      </c>
    </row>
    <row r="34" spans="1:12" ht="18.75" customHeight="1" x14ac:dyDescent="0.2">
      <c r="A34" s="560" t="s">
        <v>123</v>
      </c>
      <c r="B34" s="561">
        <v>12218</v>
      </c>
      <c r="C34" s="562">
        <v>24629</v>
      </c>
      <c r="D34" s="562">
        <v>12317</v>
      </c>
      <c r="E34" s="563">
        <v>12312</v>
      </c>
      <c r="F34" s="564">
        <v>12218</v>
      </c>
      <c r="G34" s="562">
        <v>24353</v>
      </c>
      <c r="H34" s="564">
        <v>12186</v>
      </c>
      <c r="I34" s="564">
        <v>12167</v>
      </c>
      <c r="J34" s="565">
        <v>276</v>
      </c>
      <c r="K34" s="566">
        <v>131</v>
      </c>
      <c r="L34" s="567">
        <v>145</v>
      </c>
    </row>
    <row r="35" spans="1:12" ht="18.75" customHeight="1" x14ac:dyDescent="0.2">
      <c r="A35" s="560" t="s">
        <v>122</v>
      </c>
      <c r="B35" s="561">
        <v>12984</v>
      </c>
      <c r="C35" s="562">
        <v>23199</v>
      </c>
      <c r="D35" s="562">
        <v>11279</v>
      </c>
      <c r="E35" s="563">
        <v>11920</v>
      </c>
      <c r="F35" s="564">
        <v>12984</v>
      </c>
      <c r="G35" s="562">
        <v>23028</v>
      </c>
      <c r="H35" s="564">
        <v>11203</v>
      </c>
      <c r="I35" s="564">
        <v>11825</v>
      </c>
      <c r="J35" s="565">
        <v>171</v>
      </c>
      <c r="K35" s="566">
        <v>76</v>
      </c>
      <c r="L35" s="567">
        <v>95</v>
      </c>
    </row>
    <row r="36" spans="1:12" ht="18.75" customHeight="1" x14ac:dyDescent="0.2">
      <c r="A36" s="560" t="s">
        <v>121</v>
      </c>
      <c r="B36" s="561">
        <v>8523</v>
      </c>
      <c r="C36" s="562">
        <v>15555</v>
      </c>
      <c r="D36" s="562">
        <v>7404</v>
      </c>
      <c r="E36" s="563">
        <v>8151</v>
      </c>
      <c r="F36" s="564">
        <v>8523</v>
      </c>
      <c r="G36" s="562">
        <v>15465</v>
      </c>
      <c r="H36" s="564">
        <v>7374</v>
      </c>
      <c r="I36" s="564">
        <v>8091</v>
      </c>
      <c r="J36" s="565">
        <v>90</v>
      </c>
      <c r="K36" s="566">
        <v>30</v>
      </c>
      <c r="L36" s="567">
        <v>60</v>
      </c>
    </row>
    <row r="37" spans="1:12" ht="18.75" customHeight="1" x14ac:dyDescent="0.2">
      <c r="A37" s="560" t="s">
        <v>118</v>
      </c>
      <c r="B37" s="561">
        <v>7883</v>
      </c>
      <c r="C37" s="562">
        <v>19975</v>
      </c>
      <c r="D37" s="562">
        <v>9980</v>
      </c>
      <c r="E37" s="563">
        <v>9995</v>
      </c>
      <c r="F37" s="564">
        <v>7883</v>
      </c>
      <c r="G37" s="562">
        <v>19933</v>
      </c>
      <c r="H37" s="564">
        <v>9970</v>
      </c>
      <c r="I37" s="564">
        <v>9963</v>
      </c>
      <c r="J37" s="565">
        <v>42</v>
      </c>
      <c r="K37" s="566">
        <v>10</v>
      </c>
      <c r="L37" s="567">
        <v>32</v>
      </c>
    </row>
    <row r="38" spans="1:12" ht="18.75" customHeight="1" x14ac:dyDescent="0.2">
      <c r="A38" s="560" t="s">
        <v>136</v>
      </c>
      <c r="B38" s="561">
        <v>4509</v>
      </c>
      <c r="C38" s="562">
        <v>9635</v>
      </c>
      <c r="D38" s="562">
        <v>4692</v>
      </c>
      <c r="E38" s="563">
        <v>4943</v>
      </c>
      <c r="F38" s="564">
        <v>4509</v>
      </c>
      <c r="G38" s="562">
        <v>9595</v>
      </c>
      <c r="H38" s="564">
        <v>4673</v>
      </c>
      <c r="I38" s="564">
        <v>4922</v>
      </c>
      <c r="J38" s="565">
        <v>40</v>
      </c>
      <c r="K38" s="566">
        <v>19</v>
      </c>
      <c r="L38" s="567">
        <v>21</v>
      </c>
    </row>
    <row r="39" spans="1:12" ht="18.75" customHeight="1" x14ac:dyDescent="0.2">
      <c r="A39" s="560" t="s">
        <v>137</v>
      </c>
      <c r="B39" s="561">
        <v>7956</v>
      </c>
      <c r="C39" s="562">
        <v>18921</v>
      </c>
      <c r="D39" s="562">
        <v>9127</v>
      </c>
      <c r="E39" s="563">
        <v>9794</v>
      </c>
      <c r="F39" s="564">
        <v>7956</v>
      </c>
      <c r="G39" s="562">
        <v>18858</v>
      </c>
      <c r="H39" s="564">
        <v>9099</v>
      </c>
      <c r="I39" s="564">
        <v>9759</v>
      </c>
      <c r="J39" s="565">
        <v>63</v>
      </c>
      <c r="K39" s="566">
        <v>28</v>
      </c>
      <c r="L39" s="567">
        <v>35</v>
      </c>
    </row>
    <row r="40" spans="1:12" ht="18.75" customHeight="1" x14ac:dyDescent="0.2">
      <c r="A40" s="560" t="s">
        <v>134</v>
      </c>
      <c r="B40" s="561">
        <v>2668</v>
      </c>
      <c r="C40" s="562">
        <v>5759</v>
      </c>
      <c r="D40" s="562">
        <v>3016</v>
      </c>
      <c r="E40" s="563">
        <v>2743</v>
      </c>
      <c r="F40" s="564">
        <v>2668</v>
      </c>
      <c r="G40" s="562">
        <v>5692</v>
      </c>
      <c r="H40" s="564">
        <v>2966</v>
      </c>
      <c r="I40" s="564">
        <v>2726</v>
      </c>
      <c r="J40" s="565">
        <v>67</v>
      </c>
      <c r="K40" s="566">
        <v>50</v>
      </c>
      <c r="L40" s="567">
        <v>17</v>
      </c>
    </row>
    <row r="41" spans="1:12" ht="18.75" customHeight="1" x14ac:dyDescent="0.2">
      <c r="A41" s="560" t="s">
        <v>120</v>
      </c>
      <c r="B41" s="561">
        <v>8972</v>
      </c>
      <c r="C41" s="562">
        <v>20083</v>
      </c>
      <c r="D41" s="562">
        <v>9542</v>
      </c>
      <c r="E41" s="563">
        <v>10541</v>
      </c>
      <c r="F41" s="564">
        <v>8972</v>
      </c>
      <c r="G41" s="562">
        <v>19982</v>
      </c>
      <c r="H41" s="564">
        <v>9506</v>
      </c>
      <c r="I41" s="564">
        <v>10476</v>
      </c>
      <c r="J41" s="565">
        <v>101</v>
      </c>
      <c r="K41" s="566">
        <v>36</v>
      </c>
      <c r="L41" s="567">
        <v>65</v>
      </c>
    </row>
    <row r="42" spans="1:12" ht="18.75" customHeight="1" x14ac:dyDescent="0.2">
      <c r="A42" s="560" t="s">
        <v>119</v>
      </c>
      <c r="B42" s="561">
        <v>10464</v>
      </c>
      <c r="C42" s="562">
        <v>27584</v>
      </c>
      <c r="D42" s="562">
        <v>13481</v>
      </c>
      <c r="E42" s="563">
        <v>14103</v>
      </c>
      <c r="F42" s="564">
        <v>10464</v>
      </c>
      <c r="G42" s="562">
        <v>27531</v>
      </c>
      <c r="H42" s="564">
        <v>13463</v>
      </c>
      <c r="I42" s="564">
        <v>14068</v>
      </c>
      <c r="J42" s="565">
        <v>53</v>
      </c>
      <c r="K42" s="566">
        <v>18</v>
      </c>
      <c r="L42" s="567">
        <v>35</v>
      </c>
    </row>
    <row r="43" spans="1:12" ht="18.75" customHeight="1" x14ac:dyDescent="0.2">
      <c r="A43" s="560" t="s">
        <v>129</v>
      </c>
      <c r="B43" s="561">
        <v>15134</v>
      </c>
      <c r="C43" s="562">
        <v>35903</v>
      </c>
      <c r="D43" s="562">
        <v>17677</v>
      </c>
      <c r="E43" s="563">
        <v>18226</v>
      </c>
      <c r="F43" s="564">
        <v>15134</v>
      </c>
      <c r="G43" s="562">
        <v>35593</v>
      </c>
      <c r="H43" s="564">
        <v>17510</v>
      </c>
      <c r="I43" s="564">
        <v>18083</v>
      </c>
      <c r="J43" s="565">
        <v>310</v>
      </c>
      <c r="K43" s="566">
        <v>167</v>
      </c>
      <c r="L43" s="567">
        <v>143</v>
      </c>
    </row>
    <row r="44" spans="1:12" ht="18.75" customHeight="1" thickBot="1" x14ac:dyDescent="0.25">
      <c r="A44" s="568" t="s">
        <v>128</v>
      </c>
      <c r="B44" s="569">
        <v>6364</v>
      </c>
      <c r="C44" s="570">
        <v>15922</v>
      </c>
      <c r="D44" s="570">
        <v>7566</v>
      </c>
      <c r="E44" s="571">
        <v>8356</v>
      </c>
      <c r="F44" s="572">
        <v>6364</v>
      </c>
      <c r="G44" s="570">
        <v>15828</v>
      </c>
      <c r="H44" s="572">
        <v>7506</v>
      </c>
      <c r="I44" s="572">
        <v>8322</v>
      </c>
      <c r="J44" s="573">
        <v>94</v>
      </c>
      <c r="K44" s="574">
        <v>60</v>
      </c>
      <c r="L44" s="575">
        <v>34</v>
      </c>
    </row>
    <row r="46" spans="1:12" s="582" customFormat="1" ht="29.25" customHeight="1" thickBot="1" x14ac:dyDescent="0.25">
      <c r="A46" s="744" t="s">
        <v>341</v>
      </c>
      <c r="B46" s="744"/>
      <c r="C46" s="744"/>
      <c r="D46" s="744"/>
      <c r="L46" s="545" t="s">
        <v>339</v>
      </c>
    </row>
    <row r="47" spans="1:12" ht="17.25" customHeight="1" x14ac:dyDescent="0.2">
      <c r="A47" s="578"/>
      <c r="B47" s="754" t="s">
        <v>322</v>
      </c>
      <c r="C47" s="750"/>
      <c r="D47" s="750"/>
      <c r="E47" s="755"/>
      <c r="F47" s="749" t="s">
        <v>326</v>
      </c>
      <c r="G47" s="763"/>
      <c r="H47" s="763"/>
      <c r="I47" s="764"/>
      <c r="J47" s="750" t="s">
        <v>176</v>
      </c>
      <c r="K47" s="750"/>
      <c r="L47" s="751"/>
    </row>
    <row r="48" spans="1:12" ht="17.25" customHeight="1" x14ac:dyDescent="0.2">
      <c r="A48" s="579" t="s">
        <v>20</v>
      </c>
      <c r="B48" s="756" t="s">
        <v>21</v>
      </c>
      <c r="C48" s="548" t="s">
        <v>320</v>
      </c>
      <c r="D48" s="580"/>
      <c r="E48" s="549"/>
      <c r="F48" s="758" t="s">
        <v>49</v>
      </c>
      <c r="G48" s="548" t="s">
        <v>82</v>
      </c>
      <c r="H48" s="580"/>
      <c r="I48" s="549"/>
      <c r="J48" s="580" t="s">
        <v>82</v>
      </c>
      <c r="K48" s="580"/>
      <c r="L48" s="550"/>
    </row>
    <row r="49" spans="1:12" ht="17.25" customHeight="1" thickBot="1" x14ac:dyDescent="0.25">
      <c r="A49" s="581"/>
      <c r="B49" s="757"/>
      <c r="C49" s="551" t="s">
        <v>11</v>
      </c>
      <c r="D49" s="551" t="s">
        <v>9</v>
      </c>
      <c r="E49" s="551" t="s">
        <v>10</v>
      </c>
      <c r="F49" s="759"/>
      <c r="G49" s="551" t="s">
        <v>11</v>
      </c>
      <c r="H49" s="551" t="s">
        <v>9</v>
      </c>
      <c r="I49" s="551" t="s">
        <v>10</v>
      </c>
      <c r="J49" s="583" t="s">
        <v>11</v>
      </c>
      <c r="K49" s="551" t="s">
        <v>9</v>
      </c>
      <c r="L49" s="552" t="s">
        <v>10</v>
      </c>
    </row>
    <row r="50" spans="1:12" ht="18.75" customHeight="1" thickTop="1" x14ac:dyDescent="0.2">
      <c r="A50" s="584" t="s">
        <v>340</v>
      </c>
      <c r="B50" s="554">
        <v>95868</v>
      </c>
      <c r="C50" s="555">
        <v>213816</v>
      </c>
      <c r="D50" s="555">
        <v>102438</v>
      </c>
      <c r="E50" s="556">
        <v>111378</v>
      </c>
      <c r="F50" s="555">
        <v>95868</v>
      </c>
      <c r="G50" s="555">
        <v>212379</v>
      </c>
      <c r="H50" s="555">
        <v>101881</v>
      </c>
      <c r="I50" s="555">
        <v>110498</v>
      </c>
      <c r="J50" s="557">
        <v>1437</v>
      </c>
      <c r="K50" s="558">
        <v>557</v>
      </c>
      <c r="L50" s="559">
        <v>880</v>
      </c>
    </row>
    <row r="51" spans="1:12" ht="18.75" customHeight="1" x14ac:dyDescent="0.2">
      <c r="A51" s="585" t="s">
        <v>59</v>
      </c>
      <c r="B51" s="561">
        <v>3116</v>
      </c>
      <c r="C51" s="562">
        <v>6796</v>
      </c>
      <c r="D51" s="562">
        <v>3061</v>
      </c>
      <c r="E51" s="563">
        <v>3735</v>
      </c>
      <c r="F51" s="586">
        <v>3116</v>
      </c>
      <c r="G51" s="562">
        <v>6777</v>
      </c>
      <c r="H51" s="586">
        <v>3057</v>
      </c>
      <c r="I51" s="586">
        <v>3720</v>
      </c>
      <c r="J51" s="565">
        <v>19</v>
      </c>
      <c r="K51" s="566">
        <v>4</v>
      </c>
      <c r="L51" s="567">
        <v>15</v>
      </c>
    </row>
    <row r="52" spans="1:12" ht="18.75" customHeight="1" x14ac:dyDescent="0.2">
      <c r="A52" s="585" t="s">
        <v>58</v>
      </c>
      <c r="B52" s="561">
        <v>2957</v>
      </c>
      <c r="C52" s="562">
        <v>6601</v>
      </c>
      <c r="D52" s="562">
        <v>3143</v>
      </c>
      <c r="E52" s="563">
        <v>3458</v>
      </c>
      <c r="F52" s="586">
        <v>2957</v>
      </c>
      <c r="G52" s="562">
        <v>6564</v>
      </c>
      <c r="H52" s="586">
        <v>3125</v>
      </c>
      <c r="I52" s="586">
        <v>3439</v>
      </c>
      <c r="J52" s="565">
        <v>37</v>
      </c>
      <c r="K52" s="566">
        <v>18</v>
      </c>
      <c r="L52" s="567">
        <v>19</v>
      </c>
    </row>
    <row r="53" spans="1:12" ht="18.75" customHeight="1" x14ac:dyDescent="0.2">
      <c r="A53" s="585" t="s">
        <v>57</v>
      </c>
      <c r="B53" s="561">
        <v>3982</v>
      </c>
      <c r="C53" s="562">
        <v>8533</v>
      </c>
      <c r="D53" s="562">
        <v>4052</v>
      </c>
      <c r="E53" s="563">
        <v>4481</v>
      </c>
      <c r="F53" s="586">
        <v>3982</v>
      </c>
      <c r="G53" s="562">
        <v>8492</v>
      </c>
      <c r="H53" s="586">
        <v>4040</v>
      </c>
      <c r="I53" s="586">
        <v>4452</v>
      </c>
      <c r="J53" s="565">
        <v>41</v>
      </c>
      <c r="K53" s="566">
        <v>12</v>
      </c>
      <c r="L53" s="567">
        <v>29</v>
      </c>
    </row>
    <row r="54" spans="1:12" ht="18.75" customHeight="1" x14ac:dyDescent="0.2">
      <c r="A54" s="585" t="s">
        <v>55</v>
      </c>
      <c r="B54" s="561">
        <v>6485</v>
      </c>
      <c r="C54" s="562">
        <v>13031</v>
      </c>
      <c r="D54" s="562">
        <v>6068</v>
      </c>
      <c r="E54" s="563">
        <v>6963</v>
      </c>
      <c r="F54" s="586">
        <v>6485</v>
      </c>
      <c r="G54" s="562">
        <v>12900</v>
      </c>
      <c r="H54" s="586">
        <v>6008</v>
      </c>
      <c r="I54" s="586">
        <v>6892</v>
      </c>
      <c r="J54" s="565">
        <v>131</v>
      </c>
      <c r="K54" s="566">
        <v>60</v>
      </c>
      <c r="L54" s="567">
        <v>71</v>
      </c>
    </row>
    <row r="55" spans="1:12" ht="18.75" customHeight="1" x14ac:dyDescent="0.2">
      <c r="A55" s="585" t="s">
        <v>54</v>
      </c>
      <c r="B55" s="561">
        <v>9837</v>
      </c>
      <c r="C55" s="562">
        <v>28241</v>
      </c>
      <c r="D55" s="562">
        <v>13169</v>
      </c>
      <c r="E55" s="563">
        <v>15072</v>
      </c>
      <c r="F55" s="586">
        <v>9837</v>
      </c>
      <c r="G55" s="562">
        <v>28183</v>
      </c>
      <c r="H55" s="586">
        <v>13142</v>
      </c>
      <c r="I55" s="586">
        <v>15041</v>
      </c>
      <c r="J55" s="565">
        <v>58</v>
      </c>
      <c r="K55" s="566">
        <v>27</v>
      </c>
      <c r="L55" s="567">
        <v>31</v>
      </c>
    </row>
    <row r="56" spans="1:12" ht="18.75" customHeight="1" x14ac:dyDescent="0.2">
      <c r="A56" s="585" t="s">
        <v>63</v>
      </c>
      <c r="B56" s="561">
        <v>2864</v>
      </c>
      <c r="C56" s="562">
        <v>4971</v>
      </c>
      <c r="D56" s="562">
        <v>2568</v>
      </c>
      <c r="E56" s="563">
        <v>2403</v>
      </c>
      <c r="F56" s="586">
        <v>2864</v>
      </c>
      <c r="G56" s="562">
        <v>4928</v>
      </c>
      <c r="H56" s="586">
        <v>2548</v>
      </c>
      <c r="I56" s="586">
        <v>2380</v>
      </c>
      <c r="J56" s="565">
        <v>43</v>
      </c>
      <c r="K56" s="566">
        <v>20</v>
      </c>
      <c r="L56" s="567">
        <v>23</v>
      </c>
    </row>
    <row r="57" spans="1:12" ht="18.75" customHeight="1" x14ac:dyDescent="0.2">
      <c r="A57" s="585" t="s">
        <v>56</v>
      </c>
      <c r="B57" s="561">
        <v>4561</v>
      </c>
      <c r="C57" s="562">
        <v>8866</v>
      </c>
      <c r="D57" s="562">
        <v>4497</v>
      </c>
      <c r="E57" s="563">
        <v>4369</v>
      </c>
      <c r="F57" s="586">
        <v>4561</v>
      </c>
      <c r="G57" s="562">
        <v>8818</v>
      </c>
      <c r="H57" s="586">
        <v>4479</v>
      </c>
      <c r="I57" s="586">
        <v>4339</v>
      </c>
      <c r="J57" s="565">
        <v>48</v>
      </c>
      <c r="K57" s="566">
        <v>18</v>
      </c>
      <c r="L57" s="567">
        <v>30</v>
      </c>
    </row>
    <row r="58" spans="1:12" ht="18.75" customHeight="1" x14ac:dyDescent="0.2">
      <c r="A58" s="585" t="s">
        <v>53</v>
      </c>
      <c r="B58" s="561">
        <v>4798</v>
      </c>
      <c r="C58" s="562">
        <v>8448</v>
      </c>
      <c r="D58" s="562">
        <v>4340</v>
      </c>
      <c r="E58" s="563">
        <v>4108</v>
      </c>
      <c r="F58" s="586">
        <v>4798</v>
      </c>
      <c r="G58" s="562">
        <v>8362</v>
      </c>
      <c r="H58" s="586">
        <v>4304</v>
      </c>
      <c r="I58" s="586">
        <v>4058</v>
      </c>
      <c r="J58" s="565">
        <v>86</v>
      </c>
      <c r="K58" s="566">
        <v>36</v>
      </c>
      <c r="L58" s="567">
        <v>50</v>
      </c>
    </row>
    <row r="59" spans="1:12" ht="18.75" customHeight="1" x14ac:dyDescent="0.2">
      <c r="A59" s="585" t="s">
        <v>52</v>
      </c>
      <c r="B59" s="561">
        <v>3506</v>
      </c>
      <c r="C59" s="562">
        <v>6240</v>
      </c>
      <c r="D59" s="562">
        <v>3097</v>
      </c>
      <c r="E59" s="563">
        <v>3143</v>
      </c>
      <c r="F59" s="586">
        <v>3506</v>
      </c>
      <c r="G59" s="562">
        <v>6205</v>
      </c>
      <c r="H59" s="586">
        <v>3085</v>
      </c>
      <c r="I59" s="586">
        <v>3120</v>
      </c>
      <c r="J59" s="565">
        <v>35</v>
      </c>
      <c r="K59" s="566">
        <v>12</v>
      </c>
      <c r="L59" s="567">
        <v>23</v>
      </c>
    </row>
    <row r="60" spans="1:12" ht="18.75" customHeight="1" x14ac:dyDescent="0.2">
      <c r="A60" s="585" t="s">
        <v>47</v>
      </c>
      <c r="B60" s="561">
        <v>5177</v>
      </c>
      <c r="C60" s="562">
        <v>11968</v>
      </c>
      <c r="D60" s="562">
        <v>5598</v>
      </c>
      <c r="E60" s="563">
        <v>6370</v>
      </c>
      <c r="F60" s="586">
        <v>5177</v>
      </c>
      <c r="G60" s="562">
        <v>11919</v>
      </c>
      <c r="H60" s="586">
        <v>5590</v>
      </c>
      <c r="I60" s="586">
        <v>6329</v>
      </c>
      <c r="J60" s="565">
        <v>49</v>
      </c>
      <c r="K60" s="566">
        <v>8</v>
      </c>
      <c r="L60" s="567">
        <v>41</v>
      </c>
    </row>
    <row r="61" spans="1:12" ht="18.75" customHeight="1" x14ac:dyDescent="0.2">
      <c r="A61" s="585" t="s">
        <v>48</v>
      </c>
      <c r="B61" s="561">
        <v>3274</v>
      </c>
      <c r="C61" s="562">
        <v>6253</v>
      </c>
      <c r="D61" s="562">
        <v>3078</v>
      </c>
      <c r="E61" s="563">
        <v>3175</v>
      </c>
      <c r="F61" s="586">
        <v>3274</v>
      </c>
      <c r="G61" s="562">
        <v>6210</v>
      </c>
      <c r="H61" s="586">
        <v>3060</v>
      </c>
      <c r="I61" s="586">
        <v>3150</v>
      </c>
      <c r="J61" s="565">
        <v>43</v>
      </c>
      <c r="K61" s="566">
        <v>18</v>
      </c>
      <c r="L61" s="567">
        <v>25</v>
      </c>
    </row>
    <row r="62" spans="1:12" ht="18.75" customHeight="1" x14ac:dyDescent="0.2">
      <c r="A62" s="585" t="s">
        <v>50</v>
      </c>
      <c r="B62" s="561">
        <v>9599</v>
      </c>
      <c r="C62" s="562">
        <v>21581</v>
      </c>
      <c r="D62" s="562">
        <v>10437</v>
      </c>
      <c r="E62" s="563">
        <v>11144</v>
      </c>
      <c r="F62" s="586">
        <v>9599</v>
      </c>
      <c r="G62" s="562">
        <v>21462</v>
      </c>
      <c r="H62" s="586">
        <v>10404</v>
      </c>
      <c r="I62" s="586">
        <v>11058</v>
      </c>
      <c r="J62" s="565">
        <v>119</v>
      </c>
      <c r="K62" s="566">
        <v>33</v>
      </c>
      <c r="L62" s="567">
        <v>86</v>
      </c>
    </row>
    <row r="63" spans="1:12" ht="18.75" customHeight="1" x14ac:dyDescent="0.2">
      <c r="A63" s="585" t="s">
        <v>51</v>
      </c>
      <c r="B63" s="561">
        <v>4011</v>
      </c>
      <c r="C63" s="562">
        <v>7849</v>
      </c>
      <c r="D63" s="562">
        <v>3860</v>
      </c>
      <c r="E63" s="563">
        <v>3989</v>
      </c>
      <c r="F63" s="586">
        <v>4011</v>
      </c>
      <c r="G63" s="562">
        <v>7807</v>
      </c>
      <c r="H63" s="586">
        <v>3852</v>
      </c>
      <c r="I63" s="586">
        <v>3955</v>
      </c>
      <c r="J63" s="565">
        <v>42</v>
      </c>
      <c r="K63" s="566">
        <v>8</v>
      </c>
      <c r="L63" s="567">
        <v>34</v>
      </c>
    </row>
    <row r="64" spans="1:12" ht="18.75" customHeight="1" x14ac:dyDescent="0.2">
      <c r="A64" s="585" t="s">
        <v>335</v>
      </c>
      <c r="B64" s="561">
        <v>11416</v>
      </c>
      <c r="C64" s="562">
        <v>28893</v>
      </c>
      <c r="D64" s="562">
        <v>13446</v>
      </c>
      <c r="E64" s="563">
        <v>15447</v>
      </c>
      <c r="F64" s="586">
        <v>11416</v>
      </c>
      <c r="G64" s="562">
        <v>28578</v>
      </c>
      <c r="H64" s="586">
        <v>13326</v>
      </c>
      <c r="I64" s="586">
        <v>15252</v>
      </c>
      <c r="J64" s="565">
        <v>315</v>
      </c>
      <c r="K64" s="566">
        <v>120</v>
      </c>
      <c r="L64" s="567">
        <v>195</v>
      </c>
    </row>
    <row r="65" spans="1:12" ht="18.75" customHeight="1" x14ac:dyDescent="0.2">
      <c r="A65" s="585" t="s">
        <v>62</v>
      </c>
      <c r="B65" s="561">
        <v>7559</v>
      </c>
      <c r="C65" s="562">
        <v>15920</v>
      </c>
      <c r="D65" s="562">
        <v>7596</v>
      </c>
      <c r="E65" s="563">
        <v>8324</v>
      </c>
      <c r="F65" s="586">
        <v>7559</v>
      </c>
      <c r="G65" s="562">
        <v>15834</v>
      </c>
      <c r="H65" s="586">
        <v>7563</v>
      </c>
      <c r="I65" s="586">
        <v>8271</v>
      </c>
      <c r="J65" s="565">
        <v>86</v>
      </c>
      <c r="K65" s="566">
        <v>33</v>
      </c>
      <c r="L65" s="567">
        <v>53</v>
      </c>
    </row>
    <row r="66" spans="1:12" ht="18.75" customHeight="1" x14ac:dyDescent="0.2">
      <c r="A66" s="585" t="s">
        <v>61</v>
      </c>
      <c r="B66" s="561">
        <v>8593</v>
      </c>
      <c r="C66" s="562">
        <v>21384</v>
      </c>
      <c r="D66" s="562">
        <v>10343</v>
      </c>
      <c r="E66" s="563">
        <v>11041</v>
      </c>
      <c r="F66" s="586">
        <v>8593</v>
      </c>
      <c r="G66" s="562">
        <v>21170</v>
      </c>
      <c r="H66" s="586">
        <v>10245</v>
      </c>
      <c r="I66" s="586">
        <v>10925</v>
      </c>
      <c r="J66" s="565">
        <v>214</v>
      </c>
      <c r="K66" s="566">
        <v>98</v>
      </c>
      <c r="L66" s="567">
        <v>116</v>
      </c>
    </row>
    <row r="67" spans="1:12" ht="18.75" customHeight="1" thickBot="1" x14ac:dyDescent="0.25">
      <c r="A67" s="587" t="s">
        <v>60</v>
      </c>
      <c r="B67" s="569">
        <v>4133</v>
      </c>
      <c r="C67" s="570">
        <v>8241</v>
      </c>
      <c r="D67" s="570">
        <v>4085</v>
      </c>
      <c r="E67" s="571">
        <v>4156</v>
      </c>
      <c r="F67" s="588">
        <v>4133</v>
      </c>
      <c r="G67" s="570">
        <v>8170</v>
      </c>
      <c r="H67" s="588">
        <v>4053</v>
      </c>
      <c r="I67" s="588">
        <v>4117</v>
      </c>
      <c r="J67" s="573">
        <v>71</v>
      </c>
      <c r="K67" s="574">
        <v>32</v>
      </c>
      <c r="L67" s="575">
        <v>39</v>
      </c>
    </row>
    <row r="69" spans="1:12" s="544" customFormat="1" ht="29.25" customHeight="1" thickBot="1" x14ac:dyDescent="0.35">
      <c r="A69" s="744" t="s">
        <v>342</v>
      </c>
      <c r="B69" s="744"/>
      <c r="C69" s="744"/>
      <c r="D69" s="744"/>
      <c r="L69" s="545" t="s">
        <v>339</v>
      </c>
    </row>
    <row r="70" spans="1:12" ht="17.25" customHeight="1" x14ac:dyDescent="0.2">
      <c r="A70" s="578"/>
      <c r="B70" s="754" t="s">
        <v>317</v>
      </c>
      <c r="C70" s="750"/>
      <c r="D70" s="750"/>
      <c r="E70" s="755"/>
      <c r="F70" s="749" t="s">
        <v>343</v>
      </c>
      <c r="G70" s="750"/>
      <c r="H70" s="750"/>
      <c r="I70" s="755"/>
      <c r="J70" s="749" t="s">
        <v>171</v>
      </c>
      <c r="K70" s="750"/>
      <c r="L70" s="751"/>
    </row>
    <row r="71" spans="1:12" ht="17.25" customHeight="1" x14ac:dyDescent="0.2">
      <c r="A71" s="579" t="s">
        <v>46</v>
      </c>
      <c r="B71" s="756" t="s">
        <v>193</v>
      </c>
      <c r="C71" s="760" t="s">
        <v>319</v>
      </c>
      <c r="D71" s="761"/>
      <c r="E71" s="765"/>
      <c r="F71" s="758" t="s">
        <v>165</v>
      </c>
      <c r="G71" s="760" t="s">
        <v>170</v>
      </c>
      <c r="H71" s="761"/>
      <c r="I71" s="765"/>
      <c r="J71" s="760" t="s">
        <v>114</v>
      </c>
      <c r="K71" s="761"/>
      <c r="L71" s="762"/>
    </row>
    <row r="72" spans="1:12" ht="17.25" customHeight="1" thickBot="1" x14ac:dyDescent="0.25">
      <c r="A72" s="581"/>
      <c r="B72" s="757"/>
      <c r="C72" s="551" t="s">
        <v>11</v>
      </c>
      <c r="D72" s="551" t="s">
        <v>9</v>
      </c>
      <c r="E72" s="551" t="s">
        <v>10</v>
      </c>
      <c r="F72" s="759"/>
      <c r="G72" s="551" t="s">
        <v>11</v>
      </c>
      <c r="H72" s="551" t="s">
        <v>9</v>
      </c>
      <c r="I72" s="551" t="s">
        <v>10</v>
      </c>
      <c r="J72" s="551" t="s">
        <v>11</v>
      </c>
      <c r="K72" s="551" t="s">
        <v>9</v>
      </c>
      <c r="L72" s="552" t="s">
        <v>10</v>
      </c>
    </row>
    <row r="73" spans="1:12" ht="15.75" customHeight="1" thickTop="1" x14ac:dyDescent="0.2">
      <c r="A73" s="553" t="s">
        <v>340</v>
      </c>
      <c r="B73" s="554">
        <v>198085</v>
      </c>
      <c r="C73" s="555">
        <v>429573</v>
      </c>
      <c r="D73" s="555">
        <v>212739</v>
      </c>
      <c r="E73" s="556">
        <v>216834</v>
      </c>
      <c r="F73" s="555">
        <v>198085</v>
      </c>
      <c r="G73" s="555">
        <v>424707</v>
      </c>
      <c r="H73" s="555">
        <v>210416</v>
      </c>
      <c r="I73" s="555">
        <v>214291</v>
      </c>
      <c r="J73" s="557">
        <v>4866</v>
      </c>
      <c r="K73" s="558">
        <v>2323</v>
      </c>
      <c r="L73" s="559">
        <v>2543</v>
      </c>
    </row>
    <row r="74" spans="1:12" ht="15.75" customHeight="1" x14ac:dyDescent="0.2">
      <c r="A74" s="560" t="s">
        <v>97</v>
      </c>
      <c r="B74" s="561">
        <v>2910</v>
      </c>
      <c r="C74" s="562">
        <v>4637</v>
      </c>
      <c r="D74" s="562">
        <v>2406</v>
      </c>
      <c r="E74" s="563">
        <v>2231</v>
      </c>
      <c r="F74" s="564">
        <v>2910</v>
      </c>
      <c r="G74" s="562">
        <v>4583</v>
      </c>
      <c r="H74" s="564">
        <v>2382</v>
      </c>
      <c r="I74" s="564">
        <v>2201</v>
      </c>
      <c r="J74" s="565">
        <v>54</v>
      </c>
      <c r="K74" s="566">
        <v>24</v>
      </c>
      <c r="L74" s="567">
        <v>30</v>
      </c>
    </row>
    <row r="75" spans="1:12" ht="15.75" customHeight="1" x14ac:dyDescent="0.2">
      <c r="A75" s="560" t="s">
        <v>96</v>
      </c>
      <c r="B75" s="561">
        <v>4383</v>
      </c>
      <c r="C75" s="562">
        <v>8519</v>
      </c>
      <c r="D75" s="562">
        <v>4323</v>
      </c>
      <c r="E75" s="563">
        <v>4196</v>
      </c>
      <c r="F75" s="564">
        <v>4383</v>
      </c>
      <c r="G75" s="562">
        <v>8413</v>
      </c>
      <c r="H75" s="564">
        <v>4272</v>
      </c>
      <c r="I75" s="564">
        <v>4141</v>
      </c>
      <c r="J75" s="565">
        <v>106</v>
      </c>
      <c r="K75" s="566">
        <v>51</v>
      </c>
      <c r="L75" s="567">
        <v>55</v>
      </c>
    </row>
    <row r="76" spans="1:12" ht="15.75" customHeight="1" x14ac:dyDescent="0.2">
      <c r="A76" s="560" t="s">
        <v>95</v>
      </c>
      <c r="B76" s="561">
        <v>3619</v>
      </c>
      <c r="C76" s="562">
        <v>6672</v>
      </c>
      <c r="D76" s="562">
        <v>3427</v>
      </c>
      <c r="E76" s="563">
        <v>3245</v>
      </c>
      <c r="F76" s="564">
        <v>3619</v>
      </c>
      <c r="G76" s="562">
        <v>6518</v>
      </c>
      <c r="H76" s="564">
        <v>3331</v>
      </c>
      <c r="I76" s="564">
        <v>3187</v>
      </c>
      <c r="J76" s="565">
        <v>154</v>
      </c>
      <c r="K76" s="566">
        <v>96</v>
      </c>
      <c r="L76" s="567">
        <v>58</v>
      </c>
    </row>
    <row r="77" spans="1:12" ht="15.75" customHeight="1" x14ac:dyDescent="0.2">
      <c r="A77" s="560" t="s">
        <v>110</v>
      </c>
      <c r="B77" s="561">
        <v>2293</v>
      </c>
      <c r="C77" s="562">
        <v>3959</v>
      </c>
      <c r="D77" s="562">
        <v>2074</v>
      </c>
      <c r="E77" s="563">
        <v>1885</v>
      </c>
      <c r="F77" s="564">
        <v>2293</v>
      </c>
      <c r="G77" s="562">
        <v>3937</v>
      </c>
      <c r="H77" s="564">
        <v>2067</v>
      </c>
      <c r="I77" s="564">
        <v>1870</v>
      </c>
      <c r="J77" s="565">
        <v>22</v>
      </c>
      <c r="K77" s="566">
        <v>7</v>
      </c>
      <c r="L77" s="567">
        <v>15</v>
      </c>
    </row>
    <row r="78" spans="1:12" ht="15.75" customHeight="1" x14ac:dyDescent="0.2">
      <c r="A78" s="560" t="s">
        <v>109</v>
      </c>
      <c r="B78" s="561">
        <v>4618</v>
      </c>
      <c r="C78" s="562">
        <v>9177</v>
      </c>
      <c r="D78" s="562">
        <v>4507</v>
      </c>
      <c r="E78" s="563">
        <v>4670</v>
      </c>
      <c r="F78" s="564">
        <v>4618</v>
      </c>
      <c r="G78" s="562">
        <v>9142</v>
      </c>
      <c r="H78" s="564">
        <v>4488</v>
      </c>
      <c r="I78" s="564">
        <v>4654</v>
      </c>
      <c r="J78" s="565">
        <v>35</v>
      </c>
      <c r="K78" s="566">
        <v>19</v>
      </c>
      <c r="L78" s="567">
        <v>16</v>
      </c>
    </row>
    <row r="79" spans="1:12" ht="15.75" customHeight="1" x14ac:dyDescent="0.2">
      <c r="A79" s="560" t="s">
        <v>108</v>
      </c>
      <c r="B79" s="561">
        <v>7485</v>
      </c>
      <c r="C79" s="562">
        <v>12665</v>
      </c>
      <c r="D79" s="562">
        <v>6651</v>
      </c>
      <c r="E79" s="563">
        <v>6014</v>
      </c>
      <c r="F79" s="564">
        <v>7485</v>
      </c>
      <c r="G79" s="562">
        <v>12538</v>
      </c>
      <c r="H79" s="564">
        <v>6603</v>
      </c>
      <c r="I79" s="564">
        <v>5935</v>
      </c>
      <c r="J79" s="565">
        <v>127</v>
      </c>
      <c r="K79" s="566">
        <v>48</v>
      </c>
      <c r="L79" s="567">
        <v>79</v>
      </c>
    </row>
    <row r="80" spans="1:12" ht="15.75" customHeight="1" x14ac:dyDescent="0.2">
      <c r="A80" s="560" t="s">
        <v>107</v>
      </c>
      <c r="B80" s="561">
        <v>17845</v>
      </c>
      <c r="C80" s="562">
        <v>39376</v>
      </c>
      <c r="D80" s="562">
        <v>19685</v>
      </c>
      <c r="E80" s="563">
        <v>19691</v>
      </c>
      <c r="F80" s="564">
        <v>17845</v>
      </c>
      <c r="G80" s="562">
        <v>37633</v>
      </c>
      <c r="H80" s="564">
        <v>18751</v>
      </c>
      <c r="I80" s="564">
        <v>18882</v>
      </c>
      <c r="J80" s="565">
        <v>1743</v>
      </c>
      <c r="K80" s="566">
        <v>934</v>
      </c>
      <c r="L80" s="567">
        <v>809</v>
      </c>
    </row>
    <row r="81" spans="1:12" ht="15.75" customHeight="1" x14ac:dyDescent="0.2">
      <c r="A81" s="560" t="s">
        <v>94</v>
      </c>
      <c r="B81" s="561">
        <v>7406</v>
      </c>
      <c r="C81" s="562">
        <v>18934</v>
      </c>
      <c r="D81" s="562">
        <v>9108</v>
      </c>
      <c r="E81" s="563">
        <v>9826</v>
      </c>
      <c r="F81" s="564">
        <v>7406</v>
      </c>
      <c r="G81" s="562">
        <v>18877</v>
      </c>
      <c r="H81" s="564">
        <v>9090</v>
      </c>
      <c r="I81" s="564">
        <v>9787</v>
      </c>
      <c r="J81" s="565">
        <v>57</v>
      </c>
      <c r="K81" s="566">
        <v>18</v>
      </c>
      <c r="L81" s="567">
        <v>39</v>
      </c>
    </row>
    <row r="82" spans="1:12" ht="15.75" customHeight="1" x14ac:dyDescent="0.2">
      <c r="A82" s="560" t="s">
        <v>93</v>
      </c>
      <c r="B82" s="561">
        <v>6003</v>
      </c>
      <c r="C82" s="562">
        <v>11615</v>
      </c>
      <c r="D82" s="562">
        <v>5908</v>
      </c>
      <c r="E82" s="563">
        <v>5707</v>
      </c>
      <c r="F82" s="564">
        <v>6003</v>
      </c>
      <c r="G82" s="562">
        <v>11534</v>
      </c>
      <c r="H82" s="564">
        <v>5878</v>
      </c>
      <c r="I82" s="564">
        <v>5656</v>
      </c>
      <c r="J82" s="565">
        <v>81</v>
      </c>
      <c r="K82" s="566">
        <v>30</v>
      </c>
      <c r="L82" s="567">
        <v>51</v>
      </c>
    </row>
    <row r="83" spans="1:12" ht="15.75" customHeight="1" x14ac:dyDescent="0.2">
      <c r="A83" s="560" t="s">
        <v>92</v>
      </c>
      <c r="B83" s="561">
        <v>5462</v>
      </c>
      <c r="C83" s="562">
        <v>13444</v>
      </c>
      <c r="D83" s="562">
        <v>6431</v>
      </c>
      <c r="E83" s="563">
        <v>7013</v>
      </c>
      <c r="F83" s="564">
        <v>5462</v>
      </c>
      <c r="G83" s="562">
        <v>13404</v>
      </c>
      <c r="H83" s="564">
        <v>6419</v>
      </c>
      <c r="I83" s="564">
        <v>6985</v>
      </c>
      <c r="J83" s="565">
        <v>40</v>
      </c>
      <c r="K83" s="566">
        <v>12</v>
      </c>
      <c r="L83" s="567">
        <v>28</v>
      </c>
    </row>
    <row r="84" spans="1:12" ht="15.75" customHeight="1" x14ac:dyDescent="0.2">
      <c r="A84" s="560" t="s">
        <v>106</v>
      </c>
      <c r="B84" s="561">
        <v>9881</v>
      </c>
      <c r="C84" s="562">
        <v>22914</v>
      </c>
      <c r="D84" s="562">
        <v>11213</v>
      </c>
      <c r="E84" s="563">
        <v>11701</v>
      </c>
      <c r="F84" s="564">
        <v>9881</v>
      </c>
      <c r="G84" s="562">
        <v>22827</v>
      </c>
      <c r="H84" s="564">
        <v>11186</v>
      </c>
      <c r="I84" s="564">
        <v>11641</v>
      </c>
      <c r="J84" s="565">
        <v>87</v>
      </c>
      <c r="K84" s="566">
        <v>27</v>
      </c>
      <c r="L84" s="567">
        <v>60</v>
      </c>
    </row>
    <row r="85" spans="1:12" ht="15.75" customHeight="1" x14ac:dyDescent="0.2">
      <c r="A85" s="560" t="s">
        <v>29</v>
      </c>
      <c r="B85" s="561">
        <v>7209</v>
      </c>
      <c r="C85" s="562">
        <v>14388</v>
      </c>
      <c r="D85" s="562">
        <v>7031</v>
      </c>
      <c r="E85" s="563">
        <v>7357</v>
      </c>
      <c r="F85" s="564">
        <v>7209</v>
      </c>
      <c r="G85" s="562">
        <v>14318</v>
      </c>
      <c r="H85" s="564">
        <v>7007</v>
      </c>
      <c r="I85" s="564">
        <v>7311</v>
      </c>
      <c r="J85" s="565">
        <v>70</v>
      </c>
      <c r="K85" s="566">
        <v>24</v>
      </c>
      <c r="L85" s="567">
        <v>46</v>
      </c>
    </row>
    <row r="86" spans="1:12" ht="15.75" customHeight="1" x14ac:dyDescent="0.2">
      <c r="A86" s="560" t="s">
        <v>105</v>
      </c>
      <c r="B86" s="561">
        <v>2692</v>
      </c>
      <c r="C86" s="562">
        <v>5429</v>
      </c>
      <c r="D86" s="562">
        <v>2704</v>
      </c>
      <c r="E86" s="563">
        <v>2725</v>
      </c>
      <c r="F86" s="564">
        <v>2692</v>
      </c>
      <c r="G86" s="562">
        <v>5409</v>
      </c>
      <c r="H86" s="564">
        <v>2697</v>
      </c>
      <c r="I86" s="564">
        <v>2712</v>
      </c>
      <c r="J86" s="565">
        <v>20</v>
      </c>
      <c r="K86" s="566">
        <v>7</v>
      </c>
      <c r="L86" s="567">
        <v>13</v>
      </c>
    </row>
    <row r="87" spans="1:12" ht="15.75" customHeight="1" x14ac:dyDescent="0.2">
      <c r="A87" s="560" t="s">
        <v>104</v>
      </c>
      <c r="B87" s="561">
        <v>9603</v>
      </c>
      <c r="C87" s="562">
        <v>20294</v>
      </c>
      <c r="D87" s="562">
        <v>9915</v>
      </c>
      <c r="E87" s="563">
        <v>10379</v>
      </c>
      <c r="F87" s="564">
        <v>9603</v>
      </c>
      <c r="G87" s="562">
        <v>20203</v>
      </c>
      <c r="H87" s="564">
        <v>9887</v>
      </c>
      <c r="I87" s="564">
        <v>10316</v>
      </c>
      <c r="J87" s="565">
        <v>91</v>
      </c>
      <c r="K87" s="566">
        <v>28</v>
      </c>
      <c r="L87" s="567">
        <v>63</v>
      </c>
    </row>
    <row r="88" spans="1:12" ht="15.75" customHeight="1" x14ac:dyDescent="0.2">
      <c r="A88" s="560" t="s">
        <v>91</v>
      </c>
      <c r="B88" s="561">
        <v>6380</v>
      </c>
      <c r="C88" s="562">
        <v>15381</v>
      </c>
      <c r="D88" s="562">
        <v>7472</v>
      </c>
      <c r="E88" s="563">
        <v>7909</v>
      </c>
      <c r="F88" s="564">
        <v>6380</v>
      </c>
      <c r="G88" s="562">
        <v>15324</v>
      </c>
      <c r="H88" s="564">
        <v>7453</v>
      </c>
      <c r="I88" s="564">
        <v>7871</v>
      </c>
      <c r="J88" s="565">
        <v>57</v>
      </c>
      <c r="K88" s="566">
        <v>19</v>
      </c>
      <c r="L88" s="567">
        <v>38</v>
      </c>
    </row>
    <row r="89" spans="1:12" ht="15.75" customHeight="1" x14ac:dyDescent="0.2">
      <c r="A89" s="560" t="s">
        <v>90</v>
      </c>
      <c r="B89" s="561">
        <v>7372</v>
      </c>
      <c r="C89" s="562">
        <v>15371</v>
      </c>
      <c r="D89" s="562">
        <v>7314</v>
      </c>
      <c r="E89" s="563">
        <v>8057</v>
      </c>
      <c r="F89" s="564">
        <v>7372</v>
      </c>
      <c r="G89" s="562">
        <v>15218</v>
      </c>
      <c r="H89" s="564">
        <v>7253</v>
      </c>
      <c r="I89" s="564">
        <v>7965</v>
      </c>
      <c r="J89" s="565">
        <v>153</v>
      </c>
      <c r="K89" s="566">
        <v>61</v>
      </c>
      <c r="L89" s="567">
        <v>92</v>
      </c>
    </row>
    <row r="90" spans="1:12" ht="15.75" customHeight="1" x14ac:dyDescent="0.2">
      <c r="A90" s="560" t="s">
        <v>86</v>
      </c>
      <c r="B90" s="561">
        <v>3947</v>
      </c>
      <c r="C90" s="562">
        <v>7517</v>
      </c>
      <c r="D90" s="562">
        <v>3691</v>
      </c>
      <c r="E90" s="563">
        <v>3826</v>
      </c>
      <c r="F90" s="564">
        <v>3947</v>
      </c>
      <c r="G90" s="562">
        <v>7452</v>
      </c>
      <c r="H90" s="564">
        <v>3668</v>
      </c>
      <c r="I90" s="564">
        <v>3784</v>
      </c>
      <c r="J90" s="565">
        <v>65</v>
      </c>
      <c r="K90" s="566">
        <v>23</v>
      </c>
      <c r="L90" s="567">
        <v>42</v>
      </c>
    </row>
    <row r="91" spans="1:12" ht="15.75" customHeight="1" x14ac:dyDescent="0.2">
      <c r="A91" s="560" t="s">
        <v>85</v>
      </c>
      <c r="B91" s="561">
        <v>7622</v>
      </c>
      <c r="C91" s="562">
        <v>15584</v>
      </c>
      <c r="D91" s="562">
        <v>7671</v>
      </c>
      <c r="E91" s="563">
        <v>7913</v>
      </c>
      <c r="F91" s="564">
        <v>7622</v>
      </c>
      <c r="G91" s="562">
        <v>15501</v>
      </c>
      <c r="H91" s="564">
        <v>7648</v>
      </c>
      <c r="I91" s="564">
        <v>7853</v>
      </c>
      <c r="J91" s="565">
        <v>83</v>
      </c>
      <c r="K91" s="566">
        <v>23</v>
      </c>
      <c r="L91" s="567">
        <v>60</v>
      </c>
    </row>
    <row r="92" spans="1:12" ht="15.75" customHeight="1" x14ac:dyDescent="0.2">
      <c r="A92" s="560" t="s">
        <v>89</v>
      </c>
      <c r="B92" s="561">
        <v>7667</v>
      </c>
      <c r="C92" s="562">
        <v>12891</v>
      </c>
      <c r="D92" s="562">
        <v>6134</v>
      </c>
      <c r="E92" s="563">
        <v>6757</v>
      </c>
      <c r="F92" s="564">
        <v>7667</v>
      </c>
      <c r="G92" s="562">
        <v>12838</v>
      </c>
      <c r="H92" s="564">
        <v>6123</v>
      </c>
      <c r="I92" s="564">
        <v>6715</v>
      </c>
      <c r="J92" s="565">
        <v>53</v>
      </c>
      <c r="K92" s="566">
        <v>11</v>
      </c>
      <c r="L92" s="567">
        <v>42</v>
      </c>
    </row>
    <row r="93" spans="1:12" ht="15.75" customHeight="1" x14ac:dyDescent="0.2">
      <c r="A93" s="560" t="s">
        <v>101</v>
      </c>
      <c r="B93" s="561">
        <v>5997</v>
      </c>
      <c r="C93" s="562">
        <v>13739</v>
      </c>
      <c r="D93" s="562">
        <v>7088</v>
      </c>
      <c r="E93" s="563">
        <v>6651</v>
      </c>
      <c r="F93" s="564">
        <v>5997</v>
      </c>
      <c r="G93" s="562">
        <v>13639</v>
      </c>
      <c r="H93" s="564">
        <v>7045</v>
      </c>
      <c r="I93" s="564">
        <v>6594</v>
      </c>
      <c r="J93" s="565">
        <v>100</v>
      </c>
      <c r="K93" s="566">
        <v>43</v>
      </c>
      <c r="L93" s="567">
        <v>57</v>
      </c>
    </row>
    <row r="94" spans="1:12" ht="15.75" customHeight="1" x14ac:dyDescent="0.2">
      <c r="A94" s="560" t="s">
        <v>99</v>
      </c>
      <c r="B94" s="561">
        <v>11474</v>
      </c>
      <c r="C94" s="562">
        <v>29009</v>
      </c>
      <c r="D94" s="562">
        <v>14127</v>
      </c>
      <c r="E94" s="563">
        <v>14882</v>
      </c>
      <c r="F94" s="564">
        <v>11474</v>
      </c>
      <c r="G94" s="562">
        <v>28899</v>
      </c>
      <c r="H94" s="564">
        <v>14092</v>
      </c>
      <c r="I94" s="564">
        <v>14807</v>
      </c>
      <c r="J94" s="565">
        <v>110</v>
      </c>
      <c r="K94" s="566">
        <v>35</v>
      </c>
      <c r="L94" s="567">
        <v>75</v>
      </c>
    </row>
    <row r="95" spans="1:12" ht="15.75" customHeight="1" x14ac:dyDescent="0.2">
      <c r="A95" s="560" t="s">
        <v>103</v>
      </c>
      <c r="B95" s="561">
        <v>5477</v>
      </c>
      <c r="C95" s="562">
        <v>13589</v>
      </c>
      <c r="D95" s="562">
        <v>6620</v>
      </c>
      <c r="E95" s="563">
        <v>6969</v>
      </c>
      <c r="F95" s="564">
        <v>5477</v>
      </c>
      <c r="G95" s="562">
        <v>13544</v>
      </c>
      <c r="H95" s="564">
        <v>6610</v>
      </c>
      <c r="I95" s="564">
        <v>6934</v>
      </c>
      <c r="J95" s="565">
        <v>45</v>
      </c>
      <c r="K95" s="566">
        <v>10</v>
      </c>
      <c r="L95" s="567">
        <v>35</v>
      </c>
    </row>
    <row r="96" spans="1:12" ht="15.75" customHeight="1" x14ac:dyDescent="0.2">
      <c r="A96" s="560" t="s">
        <v>88</v>
      </c>
      <c r="B96" s="561">
        <v>5392</v>
      </c>
      <c r="C96" s="562">
        <v>10678</v>
      </c>
      <c r="D96" s="562">
        <v>5448</v>
      </c>
      <c r="E96" s="563">
        <v>5230</v>
      </c>
      <c r="F96" s="564">
        <v>5392</v>
      </c>
      <c r="G96" s="562">
        <v>10451</v>
      </c>
      <c r="H96" s="564">
        <v>5319</v>
      </c>
      <c r="I96" s="564">
        <v>5132</v>
      </c>
      <c r="J96" s="565">
        <v>227</v>
      </c>
      <c r="K96" s="566">
        <v>129</v>
      </c>
      <c r="L96" s="567">
        <v>98</v>
      </c>
    </row>
    <row r="97" spans="1:12" ht="15.75" customHeight="1" x14ac:dyDescent="0.2">
      <c r="A97" s="560" t="s">
        <v>87</v>
      </c>
      <c r="B97" s="561">
        <v>6898</v>
      </c>
      <c r="C97" s="562">
        <v>12123</v>
      </c>
      <c r="D97" s="562">
        <v>5899</v>
      </c>
      <c r="E97" s="563">
        <v>6224</v>
      </c>
      <c r="F97" s="564">
        <v>6898</v>
      </c>
      <c r="G97" s="562">
        <v>12045</v>
      </c>
      <c r="H97" s="564">
        <v>5876</v>
      </c>
      <c r="I97" s="564">
        <v>6169</v>
      </c>
      <c r="J97" s="565">
        <v>78</v>
      </c>
      <c r="K97" s="566">
        <v>23</v>
      </c>
      <c r="L97" s="567">
        <v>55</v>
      </c>
    </row>
    <row r="98" spans="1:12" ht="15.75" customHeight="1" x14ac:dyDescent="0.2">
      <c r="A98" s="560" t="s">
        <v>102</v>
      </c>
      <c r="B98" s="561">
        <v>1341</v>
      </c>
      <c r="C98" s="562">
        <v>2439</v>
      </c>
      <c r="D98" s="562">
        <v>1245</v>
      </c>
      <c r="E98" s="563">
        <v>1194</v>
      </c>
      <c r="F98" s="564">
        <v>1341</v>
      </c>
      <c r="G98" s="562">
        <v>2410</v>
      </c>
      <c r="H98" s="564">
        <v>1241</v>
      </c>
      <c r="I98" s="564">
        <v>1169</v>
      </c>
      <c r="J98" s="565">
        <v>29</v>
      </c>
      <c r="K98" s="566">
        <v>4</v>
      </c>
      <c r="L98" s="567">
        <v>25</v>
      </c>
    </row>
    <row r="99" spans="1:12" ht="15.75" customHeight="1" x14ac:dyDescent="0.2">
      <c r="A99" s="560" t="s">
        <v>100</v>
      </c>
      <c r="B99" s="561">
        <v>9024</v>
      </c>
      <c r="C99" s="562">
        <v>22417</v>
      </c>
      <c r="D99" s="562">
        <v>11335</v>
      </c>
      <c r="E99" s="563">
        <v>11082</v>
      </c>
      <c r="F99" s="564">
        <v>9024</v>
      </c>
      <c r="G99" s="562">
        <v>21769</v>
      </c>
      <c r="H99" s="564">
        <v>10985</v>
      </c>
      <c r="I99" s="564">
        <v>10784</v>
      </c>
      <c r="J99" s="565">
        <v>648</v>
      </c>
      <c r="K99" s="566">
        <v>350</v>
      </c>
      <c r="L99" s="567">
        <v>298</v>
      </c>
    </row>
    <row r="100" spans="1:12" ht="15.75" customHeight="1" x14ac:dyDescent="0.2">
      <c r="A100" s="560" t="s">
        <v>98</v>
      </c>
      <c r="B100" s="561">
        <v>16299</v>
      </c>
      <c r="C100" s="562">
        <v>37476</v>
      </c>
      <c r="D100" s="562">
        <v>18820</v>
      </c>
      <c r="E100" s="563">
        <v>18656</v>
      </c>
      <c r="F100" s="564">
        <v>16299</v>
      </c>
      <c r="G100" s="562">
        <v>37038</v>
      </c>
      <c r="H100" s="564">
        <v>18579</v>
      </c>
      <c r="I100" s="564">
        <v>18459</v>
      </c>
      <c r="J100" s="565">
        <v>438</v>
      </c>
      <c r="K100" s="566">
        <v>241</v>
      </c>
      <c r="L100" s="567">
        <v>197</v>
      </c>
    </row>
    <row r="101" spans="1:12" ht="15.75" customHeight="1" thickBot="1" x14ac:dyDescent="0.25">
      <c r="A101" s="568" t="s">
        <v>336</v>
      </c>
      <c r="B101" s="569">
        <v>11786</v>
      </c>
      <c r="C101" s="570">
        <v>29336</v>
      </c>
      <c r="D101" s="570">
        <v>14492</v>
      </c>
      <c r="E101" s="571">
        <v>14844</v>
      </c>
      <c r="F101" s="572">
        <v>11786</v>
      </c>
      <c r="G101" s="570">
        <v>29243</v>
      </c>
      <c r="H101" s="572">
        <v>14466</v>
      </c>
      <c r="I101" s="572">
        <v>14777</v>
      </c>
      <c r="J101" s="573">
        <v>93</v>
      </c>
      <c r="K101" s="574">
        <v>26</v>
      </c>
      <c r="L101" s="575">
        <v>67</v>
      </c>
    </row>
    <row r="102" spans="1:12" ht="12.75" customHeight="1" x14ac:dyDescent="0.2"/>
    <row r="103" spans="1:12" s="544" customFormat="1" ht="29.25" customHeight="1" thickBot="1" x14ac:dyDescent="0.35">
      <c r="A103" s="589" t="s">
        <v>344</v>
      </c>
      <c r="B103" s="589"/>
      <c r="C103" s="577"/>
      <c r="D103" s="577"/>
      <c r="E103" s="576"/>
      <c r="F103" s="577"/>
      <c r="G103" s="577"/>
      <c r="H103" s="577"/>
      <c r="I103" s="577"/>
      <c r="J103" s="577"/>
      <c r="K103" s="577"/>
      <c r="L103" s="545" t="s">
        <v>339</v>
      </c>
    </row>
    <row r="104" spans="1:12" ht="15.75" x14ac:dyDescent="0.2">
      <c r="A104" s="590"/>
      <c r="B104" s="766" t="s">
        <v>322</v>
      </c>
      <c r="C104" s="767"/>
      <c r="D104" s="767"/>
      <c r="E104" s="768"/>
      <c r="F104" s="769" t="s">
        <v>345</v>
      </c>
      <c r="G104" s="767"/>
      <c r="H104" s="767"/>
      <c r="I104" s="768"/>
      <c r="J104" s="767" t="s">
        <v>321</v>
      </c>
      <c r="K104" s="767"/>
      <c r="L104" s="770"/>
    </row>
    <row r="105" spans="1:12" ht="15.75" x14ac:dyDescent="0.2">
      <c r="A105" s="591" t="s">
        <v>20</v>
      </c>
      <c r="B105" s="771" t="s">
        <v>49</v>
      </c>
      <c r="C105" s="773" t="s">
        <v>170</v>
      </c>
      <c r="D105" s="774"/>
      <c r="E105" s="775"/>
      <c r="F105" s="776" t="s">
        <v>49</v>
      </c>
      <c r="G105" s="773" t="s">
        <v>65</v>
      </c>
      <c r="H105" s="774"/>
      <c r="I105" s="775"/>
      <c r="J105" s="774" t="s">
        <v>65</v>
      </c>
      <c r="K105" s="774"/>
      <c r="L105" s="778"/>
    </row>
    <row r="106" spans="1:12" ht="16.5" thickBot="1" x14ac:dyDescent="0.25">
      <c r="A106" s="592"/>
      <c r="B106" s="772"/>
      <c r="C106" s="593" t="s">
        <v>11</v>
      </c>
      <c r="D106" s="593" t="s">
        <v>9</v>
      </c>
      <c r="E106" s="593" t="s">
        <v>10</v>
      </c>
      <c r="F106" s="777"/>
      <c r="G106" s="593" t="s">
        <v>11</v>
      </c>
      <c r="H106" s="593" t="s">
        <v>9</v>
      </c>
      <c r="I106" s="593" t="s">
        <v>10</v>
      </c>
      <c r="J106" s="594" t="s">
        <v>11</v>
      </c>
      <c r="K106" s="593" t="s">
        <v>9</v>
      </c>
      <c r="L106" s="595" t="s">
        <v>10</v>
      </c>
    </row>
    <row r="107" spans="1:12" ht="17.25" customHeight="1" thickTop="1" x14ac:dyDescent="0.2">
      <c r="A107" s="584" t="s">
        <v>340</v>
      </c>
      <c r="B107" s="554">
        <v>170776</v>
      </c>
      <c r="C107" s="555">
        <v>413796</v>
      </c>
      <c r="D107" s="555">
        <v>209743</v>
      </c>
      <c r="E107" s="556">
        <v>204053</v>
      </c>
      <c r="F107" s="555">
        <v>170776</v>
      </c>
      <c r="G107" s="555">
        <v>400654</v>
      </c>
      <c r="H107" s="555">
        <v>201971</v>
      </c>
      <c r="I107" s="555">
        <v>198683</v>
      </c>
      <c r="J107" s="557">
        <v>13142</v>
      </c>
      <c r="K107" s="558">
        <v>7772</v>
      </c>
      <c r="L107" s="559">
        <v>5370</v>
      </c>
    </row>
    <row r="108" spans="1:12" ht="17.25" customHeight="1" x14ac:dyDescent="0.2">
      <c r="A108" s="585" t="s">
        <v>24</v>
      </c>
      <c r="B108" s="561">
        <v>4801</v>
      </c>
      <c r="C108" s="562">
        <v>10875</v>
      </c>
      <c r="D108" s="562">
        <v>5513</v>
      </c>
      <c r="E108" s="563">
        <v>5362</v>
      </c>
      <c r="F108" s="564">
        <v>4801</v>
      </c>
      <c r="G108" s="562">
        <v>10574</v>
      </c>
      <c r="H108" s="564">
        <v>5383</v>
      </c>
      <c r="I108" s="564">
        <v>5191</v>
      </c>
      <c r="J108" s="565">
        <v>301</v>
      </c>
      <c r="K108" s="566">
        <v>130</v>
      </c>
      <c r="L108" s="567">
        <v>171</v>
      </c>
    </row>
    <row r="109" spans="1:12" ht="17.25" customHeight="1" x14ac:dyDescent="0.2">
      <c r="A109" s="585" t="s">
        <v>22</v>
      </c>
      <c r="B109" s="561">
        <v>3439</v>
      </c>
      <c r="C109" s="562">
        <v>6531</v>
      </c>
      <c r="D109" s="562">
        <v>3231</v>
      </c>
      <c r="E109" s="563">
        <v>3300</v>
      </c>
      <c r="F109" s="564">
        <v>3439</v>
      </c>
      <c r="G109" s="562">
        <v>6364</v>
      </c>
      <c r="H109" s="564">
        <v>3148</v>
      </c>
      <c r="I109" s="564">
        <v>3216</v>
      </c>
      <c r="J109" s="565">
        <v>167</v>
      </c>
      <c r="K109" s="566">
        <v>83</v>
      </c>
      <c r="L109" s="567">
        <v>84</v>
      </c>
    </row>
    <row r="110" spans="1:12" ht="17.25" customHeight="1" x14ac:dyDescent="0.2">
      <c r="A110" s="585" t="s">
        <v>25</v>
      </c>
      <c r="B110" s="561">
        <v>6629</v>
      </c>
      <c r="C110" s="562">
        <v>15066</v>
      </c>
      <c r="D110" s="562">
        <v>7595</v>
      </c>
      <c r="E110" s="563">
        <v>7471</v>
      </c>
      <c r="F110" s="564">
        <v>6629</v>
      </c>
      <c r="G110" s="562">
        <v>14860</v>
      </c>
      <c r="H110" s="564">
        <v>7501</v>
      </c>
      <c r="I110" s="564">
        <v>7359</v>
      </c>
      <c r="J110" s="565">
        <v>206</v>
      </c>
      <c r="K110" s="566">
        <v>94</v>
      </c>
      <c r="L110" s="567">
        <v>112</v>
      </c>
    </row>
    <row r="111" spans="1:12" ht="17.25" customHeight="1" x14ac:dyDescent="0.2">
      <c r="A111" s="585" t="s">
        <v>26</v>
      </c>
      <c r="B111" s="561">
        <v>2022</v>
      </c>
      <c r="C111" s="562">
        <v>4510</v>
      </c>
      <c r="D111" s="562">
        <v>2289</v>
      </c>
      <c r="E111" s="563">
        <v>2221</v>
      </c>
      <c r="F111" s="564">
        <v>2022</v>
      </c>
      <c r="G111" s="562">
        <v>4441</v>
      </c>
      <c r="H111" s="564">
        <v>2253</v>
      </c>
      <c r="I111" s="564">
        <v>2188</v>
      </c>
      <c r="J111" s="565">
        <v>69</v>
      </c>
      <c r="K111" s="566">
        <v>36</v>
      </c>
      <c r="L111" s="567">
        <v>33</v>
      </c>
    </row>
    <row r="112" spans="1:12" ht="17.25" customHeight="1" x14ac:dyDescent="0.2">
      <c r="A112" s="585" t="s">
        <v>28</v>
      </c>
      <c r="B112" s="561">
        <v>14279</v>
      </c>
      <c r="C112" s="562">
        <v>34851</v>
      </c>
      <c r="D112" s="562">
        <v>17976</v>
      </c>
      <c r="E112" s="563">
        <v>16875</v>
      </c>
      <c r="F112" s="564">
        <v>14279</v>
      </c>
      <c r="G112" s="562">
        <v>33280</v>
      </c>
      <c r="H112" s="564">
        <v>17045</v>
      </c>
      <c r="I112" s="564">
        <v>16235</v>
      </c>
      <c r="J112" s="565">
        <v>1571</v>
      </c>
      <c r="K112" s="566">
        <v>931</v>
      </c>
      <c r="L112" s="567">
        <v>640</v>
      </c>
    </row>
    <row r="113" spans="1:12" ht="17.25" customHeight="1" x14ac:dyDescent="0.2">
      <c r="A113" s="585" t="s">
        <v>29</v>
      </c>
      <c r="B113" s="561">
        <v>15064</v>
      </c>
      <c r="C113" s="562">
        <v>30350</v>
      </c>
      <c r="D113" s="562">
        <v>15433</v>
      </c>
      <c r="E113" s="563">
        <v>14917</v>
      </c>
      <c r="F113" s="564">
        <v>15064</v>
      </c>
      <c r="G113" s="562">
        <v>29603</v>
      </c>
      <c r="H113" s="564">
        <v>15081</v>
      </c>
      <c r="I113" s="564">
        <v>14522</v>
      </c>
      <c r="J113" s="565">
        <v>747</v>
      </c>
      <c r="K113" s="566">
        <v>352</v>
      </c>
      <c r="L113" s="567">
        <v>395</v>
      </c>
    </row>
    <row r="114" spans="1:12" ht="17.25" customHeight="1" x14ac:dyDescent="0.2">
      <c r="A114" s="585" t="s">
        <v>27</v>
      </c>
      <c r="B114" s="561">
        <v>4799</v>
      </c>
      <c r="C114" s="562">
        <v>11739</v>
      </c>
      <c r="D114" s="562">
        <v>5936</v>
      </c>
      <c r="E114" s="563">
        <v>5803</v>
      </c>
      <c r="F114" s="564">
        <v>4799</v>
      </c>
      <c r="G114" s="562">
        <v>10324</v>
      </c>
      <c r="H114" s="564">
        <v>5243</v>
      </c>
      <c r="I114" s="564">
        <v>5081</v>
      </c>
      <c r="J114" s="565">
        <v>1415</v>
      </c>
      <c r="K114" s="566">
        <v>693</v>
      </c>
      <c r="L114" s="567">
        <v>722</v>
      </c>
    </row>
    <row r="115" spans="1:12" ht="17.25" customHeight="1" x14ac:dyDescent="0.2">
      <c r="A115" s="585" t="s">
        <v>30</v>
      </c>
      <c r="B115" s="561">
        <v>6425</v>
      </c>
      <c r="C115" s="562">
        <v>17701</v>
      </c>
      <c r="D115" s="562">
        <v>8856</v>
      </c>
      <c r="E115" s="563">
        <v>8845</v>
      </c>
      <c r="F115" s="564">
        <v>6425</v>
      </c>
      <c r="G115" s="562">
        <v>14950</v>
      </c>
      <c r="H115" s="564">
        <v>7483</v>
      </c>
      <c r="I115" s="564">
        <v>7467</v>
      </c>
      <c r="J115" s="565">
        <v>2751</v>
      </c>
      <c r="K115" s="566">
        <v>1373</v>
      </c>
      <c r="L115" s="567">
        <v>1378</v>
      </c>
    </row>
    <row r="116" spans="1:12" ht="17.25" customHeight="1" x14ac:dyDescent="0.2">
      <c r="A116" s="585" t="s">
        <v>31</v>
      </c>
      <c r="B116" s="561">
        <v>3520</v>
      </c>
      <c r="C116" s="562">
        <v>8009</v>
      </c>
      <c r="D116" s="562">
        <v>4288</v>
      </c>
      <c r="E116" s="563">
        <v>3721</v>
      </c>
      <c r="F116" s="564">
        <v>3520</v>
      </c>
      <c r="G116" s="562">
        <v>7516</v>
      </c>
      <c r="H116" s="564">
        <v>3944</v>
      </c>
      <c r="I116" s="564">
        <v>3572</v>
      </c>
      <c r="J116" s="565">
        <v>493</v>
      </c>
      <c r="K116" s="566">
        <v>344</v>
      </c>
      <c r="L116" s="567">
        <v>149</v>
      </c>
    </row>
    <row r="117" spans="1:12" ht="17.25" customHeight="1" x14ac:dyDescent="0.2">
      <c r="A117" s="585" t="s">
        <v>33</v>
      </c>
      <c r="B117" s="561">
        <v>10624</v>
      </c>
      <c r="C117" s="562">
        <v>27212</v>
      </c>
      <c r="D117" s="562">
        <v>13526</v>
      </c>
      <c r="E117" s="563">
        <v>13686</v>
      </c>
      <c r="F117" s="564">
        <v>10624</v>
      </c>
      <c r="G117" s="562">
        <v>27112</v>
      </c>
      <c r="H117" s="564">
        <v>13494</v>
      </c>
      <c r="I117" s="564">
        <v>13618</v>
      </c>
      <c r="J117" s="565">
        <v>100</v>
      </c>
      <c r="K117" s="566">
        <v>32</v>
      </c>
      <c r="L117" s="567">
        <v>68</v>
      </c>
    </row>
    <row r="118" spans="1:12" ht="17.25" customHeight="1" x14ac:dyDescent="0.2">
      <c r="A118" s="585" t="s">
        <v>32</v>
      </c>
      <c r="B118" s="561">
        <v>18677</v>
      </c>
      <c r="C118" s="562">
        <v>43388</v>
      </c>
      <c r="D118" s="562">
        <v>21902</v>
      </c>
      <c r="E118" s="563">
        <v>21486</v>
      </c>
      <c r="F118" s="564">
        <v>18677</v>
      </c>
      <c r="G118" s="562">
        <v>42555</v>
      </c>
      <c r="H118" s="564">
        <v>21471</v>
      </c>
      <c r="I118" s="564">
        <v>21084</v>
      </c>
      <c r="J118" s="565">
        <v>833</v>
      </c>
      <c r="K118" s="566">
        <v>431</v>
      </c>
      <c r="L118" s="567">
        <v>402</v>
      </c>
    </row>
    <row r="119" spans="1:12" ht="17.25" customHeight="1" x14ac:dyDescent="0.2">
      <c r="A119" s="585" t="s">
        <v>40</v>
      </c>
      <c r="B119" s="561">
        <v>7418</v>
      </c>
      <c r="C119" s="562">
        <v>19607</v>
      </c>
      <c r="D119" s="562">
        <v>9918</v>
      </c>
      <c r="E119" s="563">
        <v>9689</v>
      </c>
      <c r="F119" s="564">
        <v>7418</v>
      </c>
      <c r="G119" s="562">
        <v>19462</v>
      </c>
      <c r="H119" s="564">
        <v>9860</v>
      </c>
      <c r="I119" s="564">
        <v>9602</v>
      </c>
      <c r="J119" s="565">
        <v>145</v>
      </c>
      <c r="K119" s="566">
        <v>58</v>
      </c>
      <c r="L119" s="567">
        <v>87</v>
      </c>
    </row>
    <row r="120" spans="1:12" ht="17.25" customHeight="1" x14ac:dyDescent="0.2">
      <c r="A120" s="585" t="s">
        <v>34</v>
      </c>
      <c r="B120" s="561">
        <v>12272</v>
      </c>
      <c r="C120" s="562">
        <v>30399</v>
      </c>
      <c r="D120" s="562">
        <v>14762</v>
      </c>
      <c r="E120" s="563">
        <v>15637</v>
      </c>
      <c r="F120" s="564">
        <v>12272</v>
      </c>
      <c r="G120" s="562">
        <v>30128</v>
      </c>
      <c r="H120" s="564">
        <v>14673</v>
      </c>
      <c r="I120" s="564">
        <v>15455</v>
      </c>
      <c r="J120" s="565">
        <v>271</v>
      </c>
      <c r="K120" s="566">
        <v>89</v>
      </c>
      <c r="L120" s="567">
        <v>182</v>
      </c>
    </row>
    <row r="121" spans="1:12" ht="17.25" customHeight="1" x14ac:dyDescent="0.2">
      <c r="A121" s="585" t="s">
        <v>36</v>
      </c>
      <c r="B121" s="561">
        <v>28194</v>
      </c>
      <c r="C121" s="562">
        <v>76338</v>
      </c>
      <c r="D121" s="562">
        <v>37586</v>
      </c>
      <c r="E121" s="563">
        <v>38752</v>
      </c>
      <c r="F121" s="564">
        <v>28194</v>
      </c>
      <c r="G121" s="562">
        <v>75889</v>
      </c>
      <c r="H121" s="564">
        <v>37401</v>
      </c>
      <c r="I121" s="564">
        <v>38488</v>
      </c>
      <c r="J121" s="565">
        <v>449</v>
      </c>
      <c r="K121" s="566">
        <v>185</v>
      </c>
      <c r="L121" s="567">
        <v>264</v>
      </c>
    </row>
    <row r="122" spans="1:12" ht="17.25" customHeight="1" x14ac:dyDescent="0.2">
      <c r="A122" s="585" t="s">
        <v>37</v>
      </c>
      <c r="B122" s="561">
        <v>11086</v>
      </c>
      <c r="C122" s="562">
        <v>28459</v>
      </c>
      <c r="D122" s="562">
        <v>15203</v>
      </c>
      <c r="E122" s="563">
        <v>13256</v>
      </c>
      <c r="F122" s="564">
        <v>11086</v>
      </c>
      <c r="G122" s="562">
        <v>26624</v>
      </c>
      <c r="H122" s="564">
        <v>13760</v>
      </c>
      <c r="I122" s="564">
        <v>12864</v>
      </c>
      <c r="J122" s="565">
        <v>1835</v>
      </c>
      <c r="K122" s="566">
        <v>1443</v>
      </c>
      <c r="L122" s="567">
        <v>392</v>
      </c>
    </row>
    <row r="123" spans="1:12" ht="17.25" customHeight="1" x14ac:dyDescent="0.2">
      <c r="A123" s="585" t="s">
        <v>38</v>
      </c>
      <c r="B123" s="561">
        <v>1240</v>
      </c>
      <c r="C123" s="562">
        <v>2160</v>
      </c>
      <c r="D123" s="562">
        <v>1159</v>
      </c>
      <c r="E123" s="563">
        <v>1001</v>
      </c>
      <c r="F123" s="564">
        <v>1240</v>
      </c>
      <c r="G123" s="562">
        <v>2048</v>
      </c>
      <c r="H123" s="564">
        <v>1067</v>
      </c>
      <c r="I123" s="564">
        <v>981</v>
      </c>
      <c r="J123" s="565">
        <v>112</v>
      </c>
      <c r="K123" s="566">
        <v>92</v>
      </c>
      <c r="L123" s="567">
        <v>20</v>
      </c>
    </row>
    <row r="124" spans="1:12" ht="17.25" customHeight="1" x14ac:dyDescent="0.2">
      <c r="A124" s="585" t="s">
        <v>39</v>
      </c>
      <c r="B124" s="561">
        <v>1003</v>
      </c>
      <c r="C124" s="562">
        <v>1840</v>
      </c>
      <c r="D124" s="562">
        <v>992</v>
      </c>
      <c r="E124" s="563">
        <v>848</v>
      </c>
      <c r="F124" s="564">
        <v>1003</v>
      </c>
      <c r="G124" s="562">
        <v>1757</v>
      </c>
      <c r="H124" s="564">
        <v>914</v>
      </c>
      <c r="I124" s="564">
        <v>843</v>
      </c>
      <c r="J124" s="565">
        <v>83</v>
      </c>
      <c r="K124" s="566">
        <v>78</v>
      </c>
      <c r="L124" s="567">
        <v>5</v>
      </c>
    </row>
    <row r="125" spans="1:12" ht="17.25" customHeight="1" x14ac:dyDescent="0.2">
      <c r="A125" s="585" t="s">
        <v>41</v>
      </c>
      <c r="B125" s="561">
        <v>2986</v>
      </c>
      <c r="C125" s="562">
        <v>6206</v>
      </c>
      <c r="D125" s="562">
        <v>3891</v>
      </c>
      <c r="E125" s="563">
        <v>2315</v>
      </c>
      <c r="F125" s="564">
        <v>2986</v>
      </c>
      <c r="G125" s="562">
        <v>4889</v>
      </c>
      <c r="H125" s="564">
        <v>2705</v>
      </c>
      <c r="I125" s="564">
        <v>2184</v>
      </c>
      <c r="J125" s="565">
        <v>1317</v>
      </c>
      <c r="K125" s="566">
        <v>1186</v>
      </c>
      <c r="L125" s="567">
        <v>131</v>
      </c>
    </row>
    <row r="126" spans="1:12" ht="17.25" customHeight="1" x14ac:dyDescent="0.2">
      <c r="A126" s="585" t="s">
        <v>42</v>
      </c>
      <c r="B126" s="561">
        <v>1329</v>
      </c>
      <c r="C126" s="562">
        <v>2211</v>
      </c>
      <c r="D126" s="562">
        <v>1162</v>
      </c>
      <c r="E126" s="563">
        <v>1049</v>
      </c>
      <c r="F126" s="564">
        <v>1329</v>
      </c>
      <c r="G126" s="562">
        <v>2168</v>
      </c>
      <c r="H126" s="564">
        <v>1127</v>
      </c>
      <c r="I126" s="564">
        <v>1041</v>
      </c>
      <c r="J126" s="565">
        <v>43</v>
      </c>
      <c r="K126" s="566">
        <v>35</v>
      </c>
      <c r="L126" s="567">
        <v>8</v>
      </c>
    </row>
    <row r="127" spans="1:12" ht="17.25" customHeight="1" x14ac:dyDescent="0.2">
      <c r="A127" s="585" t="s">
        <v>43</v>
      </c>
      <c r="B127" s="561">
        <v>1184</v>
      </c>
      <c r="C127" s="562">
        <v>1947</v>
      </c>
      <c r="D127" s="562">
        <v>989</v>
      </c>
      <c r="E127" s="563">
        <v>958</v>
      </c>
      <c r="F127" s="564">
        <v>1184</v>
      </c>
      <c r="G127" s="562">
        <v>1927</v>
      </c>
      <c r="H127" s="564">
        <v>973</v>
      </c>
      <c r="I127" s="564">
        <v>954</v>
      </c>
      <c r="J127" s="565">
        <v>20</v>
      </c>
      <c r="K127" s="566">
        <v>16</v>
      </c>
      <c r="L127" s="567">
        <v>4</v>
      </c>
    </row>
    <row r="128" spans="1:12" ht="17.25" customHeight="1" thickBot="1" x14ac:dyDescent="0.25">
      <c r="A128" s="587" t="s">
        <v>35</v>
      </c>
      <c r="B128" s="569">
        <v>13785</v>
      </c>
      <c r="C128" s="570">
        <v>34397</v>
      </c>
      <c r="D128" s="570">
        <v>17536</v>
      </c>
      <c r="E128" s="571">
        <v>16861</v>
      </c>
      <c r="F128" s="572">
        <v>13785</v>
      </c>
      <c r="G128" s="570">
        <v>34183</v>
      </c>
      <c r="H128" s="572">
        <v>17445</v>
      </c>
      <c r="I128" s="572">
        <v>16738</v>
      </c>
      <c r="J128" s="573">
        <v>214</v>
      </c>
      <c r="K128" s="574">
        <v>91</v>
      </c>
      <c r="L128" s="575">
        <v>123</v>
      </c>
    </row>
  </sheetData>
  <mergeCells count="37">
    <mergeCell ref="B104:E104"/>
    <mergeCell ref="F104:I104"/>
    <mergeCell ref="J104:L104"/>
    <mergeCell ref="B105:B106"/>
    <mergeCell ref="C105:E105"/>
    <mergeCell ref="F105:F106"/>
    <mergeCell ref="G105:I105"/>
    <mergeCell ref="J105:L105"/>
    <mergeCell ref="A69:D69"/>
    <mergeCell ref="B70:E70"/>
    <mergeCell ref="F70:I70"/>
    <mergeCell ref="J70:L70"/>
    <mergeCell ref="B71:B72"/>
    <mergeCell ref="C71:E71"/>
    <mergeCell ref="F71:F72"/>
    <mergeCell ref="G71:I71"/>
    <mergeCell ref="J71:L71"/>
    <mergeCell ref="A46:D46"/>
    <mergeCell ref="B47:E47"/>
    <mergeCell ref="F47:I47"/>
    <mergeCell ref="J47:L47"/>
    <mergeCell ref="B48:B49"/>
    <mergeCell ref="F48:F49"/>
    <mergeCell ref="A22:D22"/>
    <mergeCell ref="B23:E23"/>
    <mergeCell ref="F23:I23"/>
    <mergeCell ref="J23:L23"/>
    <mergeCell ref="B24:B25"/>
    <mergeCell ref="F24:F25"/>
    <mergeCell ref="J24:L24"/>
    <mergeCell ref="A3:D3"/>
    <mergeCell ref="A4:A6"/>
    <mergeCell ref="F4:I4"/>
    <mergeCell ref="J4:L4"/>
    <mergeCell ref="B5:B6"/>
    <mergeCell ref="F5:F6"/>
    <mergeCell ref="G5:I5"/>
  </mergeCells>
  <phoneticPr fontId="23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0D8C1-F3BA-41BE-AB90-43B407A4A6D4}">
  <dimension ref="A1:L128"/>
  <sheetViews>
    <sheetView topLeftCell="A52" zoomScaleNormal="100" workbookViewId="0">
      <selection activeCell="A52" sqref="A1:XFD1048576"/>
    </sheetView>
  </sheetViews>
  <sheetFormatPr defaultColWidth="8.88671875" defaultRowHeight="14.25" x14ac:dyDescent="0.2"/>
  <cols>
    <col min="1" max="1" width="8.88671875" style="541"/>
    <col min="2" max="3" width="11.21875" style="541" customWidth="1"/>
    <col min="4" max="9" width="10.6640625" style="541" customWidth="1"/>
    <col min="10" max="10" width="9.88671875" style="541" customWidth="1"/>
    <col min="11" max="12" width="8.5546875" style="541" customWidth="1"/>
    <col min="13" max="16384" width="8.88671875" style="541"/>
  </cols>
  <sheetData>
    <row r="1" spans="1:12" ht="22.5" x14ac:dyDescent="0.2">
      <c r="A1" s="360" t="s">
        <v>369</v>
      </c>
    </row>
    <row r="3" spans="1:12" s="544" customFormat="1" ht="29.25" customHeight="1" thickBot="1" x14ac:dyDescent="0.35">
      <c r="A3" s="744" t="s">
        <v>338</v>
      </c>
      <c r="B3" s="744"/>
      <c r="C3" s="744"/>
      <c r="D3" s="744"/>
      <c r="E3" s="542"/>
      <c r="F3" s="543"/>
      <c r="L3" s="545" t="s">
        <v>339</v>
      </c>
    </row>
    <row r="4" spans="1:12" ht="17.25" customHeight="1" x14ac:dyDescent="0.2">
      <c r="A4" s="745" t="s">
        <v>46</v>
      </c>
      <c r="B4" s="546" t="s">
        <v>323</v>
      </c>
      <c r="C4" s="546"/>
      <c r="D4" s="546"/>
      <c r="E4" s="546"/>
      <c r="F4" s="748" t="s">
        <v>330</v>
      </c>
      <c r="G4" s="748"/>
      <c r="H4" s="748"/>
      <c r="I4" s="748"/>
      <c r="J4" s="749" t="s">
        <v>171</v>
      </c>
      <c r="K4" s="750"/>
      <c r="L4" s="751"/>
    </row>
    <row r="5" spans="1:12" ht="17.25" customHeight="1" x14ac:dyDescent="0.2">
      <c r="A5" s="746"/>
      <c r="B5" s="752" t="s">
        <v>21</v>
      </c>
      <c r="C5" s="547" t="s">
        <v>175</v>
      </c>
      <c r="D5" s="547"/>
      <c r="E5" s="547"/>
      <c r="F5" s="752" t="s">
        <v>21</v>
      </c>
      <c r="G5" s="752" t="s">
        <v>82</v>
      </c>
      <c r="H5" s="752"/>
      <c r="I5" s="752"/>
      <c r="J5" s="548" t="s">
        <v>1</v>
      </c>
      <c r="K5" s="549"/>
      <c r="L5" s="550"/>
    </row>
    <row r="6" spans="1:12" ht="17.25" customHeight="1" thickBot="1" x14ac:dyDescent="0.25">
      <c r="A6" s="747"/>
      <c r="B6" s="753"/>
      <c r="C6" s="551" t="s">
        <v>11</v>
      </c>
      <c r="D6" s="551" t="s">
        <v>9</v>
      </c>
      <c r="E6" s="551" t="s">
        <v>10</v>
      </c>
      <c r="F6" s="753"/>
      <c r="G6" s="551" t="s">
        <v>11</v>
      </c>
      <c r="H6" s="551" t="s">
        <v>9</v>
      </c>
      <c r="I6" s="551" t="s">
        <v>10</v>
      </c>
      <c r="J6" s="551" t="s">
        <v>11</v>
      </c>
      <c r="K6" s="551" t="s">
        <v>9</v>
      </c>
      <c r="L6" s="552" t="s">
        <v>10</v>
      </c>
    </row>
    <row r="7" spans="1:12" ht="21" customHeight="1" thickTop="1" x14ac:dyDescent="0.2">
      <c r="A7" s="553" t="s">
        <v>346</v>
      </c>
      <c r="B7" s="554">
        <v>54882</v>
      </c>
      <c r="C7" s="555">
        <v>108309</v>
      </c>
      <c r="D7" s="555">
        <v>53454</v>
      </c>
      <c r="E7" s="556">
        <v>54855</v>
      </c>
      <c r="F7" s="555">
        <v>54882</v>
      </c>
      <c r="G7" s="555">
        <v>106666</v>
      </c>
      <c r="H7" s="555">
        <v>52558</v>
      </c>
      <c r="I7" s="555">
        <v>54108</v>
      </c>
      <c r="J7" s="557">
        <v>1643</v>
      </c>
      <c r="K7" s="558">
        <v>896</v>
      </c>
      <c r="L7" s="559">
        <v>747</v>
      </c>
    </row>
    <row r="8" spans="1:12" ht="21" customHeight="1" x14ac:dyDescent="0.2">
      <c r="A8" s="560" t="s">
        <v>80</v>
      </c>
      <c r="B8" s="561">
        <v>4203</v>
      </c>
      <c r="C8" s="562">
        <v>5412</v>
      </c>
      <c r="D8" s="562">
        <v>2674</v>
      </c>
      <c r="E8" s="563">
        <v>2738</v>
      </c>
      <c r="F8" s="564">
        <v>4203</v>
      </c>
      <c r="G8" s="562">
        <v>5342</v>
      </c>
      <c r="H8" s="564">
        <v>2634</v>
      </c>
      <c r="I8" s="564">
        <v>2708</v>
      </c>
      <c r="J8" s="565">
        <v>70</v>
      </c>
      <c r="K8" s="566">
        <v>40</v>
      </c>
      <c r="L8" s="567">
        <v>30</v>
      </c>
    </row>
    <row r="9" spans="1:12" ht="21" customHeight="1" x14ac:dyDescent="0.2">
      <c r="A9" s="560" t="s">
        <v>74</v>
      </c>
      <c r="B9" s="561">
        <v>2449</v>
      </c>
      <c r="C9" s="562">
        <v>3946</v>
      </c>
      <c r="D9" s="562">
        <v>1975</v>
      </c>
      <c r="E9" s="563">
        <v>1971</v>
      </c>
      <c r="F9" s="564">
        <v>2449</v>
      </c>
      <c r="G9" s="562">
        <v>3724</v>
      </c>
      <c r="H9" s="564">
        <v>1866</v>
      </c>
      <c r="I9" s="564">
        <v>1858</v>
      </c>
      <c r="J9" s="565">
        <v>222</v>
      </c>
      <c r="K9" s="566">
        <v>109</v>
      </c>
      <c r="L9" s="567">
        <v>113</v>
      </c>
    </row>
    <row r="10" spans="1:12" ht="21" customHeight="1" x14ac:dyDescent="0.2">
      <c r="A10" s="560" t="s">
        <v>76</v>
      </c>
      <c r="B10" s="561">
        <v>5801</v>
      </c>
      <c r="C10" s="562">
        <v>10666</v>
      </c>
      <c r="D10" s="562">
        <v>5606</v>
      </c>
      <c r="E10" s="563">
        <v>5060</v>
      </c>
      <c r="F10" s="564">
        <v>5801</v>
      </c>
      <c r="G10" s="562">
        <v>10549</v>
      </c>
      <c r="H10" s="564">
        <v>5545</v>
      </c>
      <c r="I10" s="564">
        <v>5004</v>
      </c>
      <c r="J10" s="565">
        <v>117</v>
      </c>
      <c r="K10" s="566">
        <v>61</v>
      </c>
      <c r="L10" s="567">
        <v>56</v>
      </c>
    </row>
    <row r="11" spans="1:12" ht="21" customHeight="1" x14ac:dyDescent="0.2">
      <c r="A11" s="560" t="s">
        <v>72</v>
      </c>
      <c r="B11" s="561">
        <v>5550</v>
      </c>
      <c r="C11" s="562">
        <v>13178</v>
      </c>
      <c r="D11" s="562">
        <v>6426</v>
      </c>
      <c r="E11" s="563">
        <v>6752</v>
      </c>
      <c r="F11" s="564">
        <v>5550</v>
      </c>
      <c r="G11" s="562">
        <v>13142</v>
      </c>
      <c r="H11" s="564">
        <v>6415</v>
      </c>
      <c r="I11" s="564">
        <v>6727</v>
      </c>
      <c r="J11" s="565">
        <v>36</v>
      </c>
      <c r="K11" s="566">
        <v>11</v>
      </c>
      <c r="L11" s="567">
        <v>25</v>
      </c>
    </row>
    <row r="12" spans="1:12" ht="21" customHeight="1" x14ac:dyDescent="0.2">
      <c r="A12" s="560" t="s">
        <v>69</v>
      </c>
      <c r="B12" s="561">
        <v>4384</v>
      </c>
      <c r="C12" s="562">
        <v>8228</v>
      </c>
      <c r="D12" s="562">
        <v>4145</v>
      </c>
      <c r="E12" s="563">
        <v>4083</v>
      </c>
      <c r="F12" s="564">
        <v>4384</v>
      </c>
      <c r="G12" s="562">
        <v>8150</v>
      </c>
      <c r="H12" s="564">
        <v>4099</v>
      </c>
      <c r="I12" s="564">
        <v>4051</v>
      </c>
      <c r="J12" s="565">
        <v>78</v>
      </c>
      <c r="K12" s="566">
        <v>46</v>
      </c>
      <c r="L12" s="567">
        <v>32</v>
      </c>
    </row>
    <row r="13" spans="1:12" ht="21" customHeight="1" x14ac:dyDescent="0.2">
      <c r="A13" s="560" t="s">
        <v>79</v>
      </c>
      <c r="B13" s="561">
        <v>4708</v>
      </c>
      <c r="C13" s="562">
        <v>9983</v>
      </c>
      <c r="D13" s="562">
        <v>4842</v>
      </c>
      <c r="E13" s="563">
        <v>5141</v>
      </c>
      <c r="F13" s="564">
        <v>4708</v>
      </c>
      <c r="G13" s="562">
        <v>9937</v>
      </c>
      <c r="H13" s="564">
        <v>4815</v>
      </c>
      <c r="I13" s="564">
        <v>5122</v>
      </c>
      <c r="J13" s="565">
        <v>46</v>
      </c>
      <c r="K13" s="566">
        <v>27</v>
      </c>
      <c r="L13" s="567">
        <v>19</v>
      </c>
    </row>
    <row r="14" spans="1:12" ht="21" customHeight="1" x14ac:dyDescent="0.2">
      <c r="A14" s="560" t="s">
        <v>70</v>
      </c>
      <c r="B14" s="561">
        <v>2447</v>
      </c>
      <c r="C14" s="562">
        <v>4467</v>
      </c>
      <c r="D14" s="562">
        <v>2322</v>
      </c>
      <c r="E14" s="563">
        <v>2145</v>
      </c>
      <c r="F14" s="564">
        <v>2447</v>
      </c>
      <c r="G14" s="562">
        <v>4143</v>
      </c>
      <c r="H14" s="564">
        <v>2136</v>
      </c>
      <c r="I14" s="564">
        <v>2007</v>
      </c>
      <c r="J14" s="565">
        <v>324</v>
      </c>
      <c r="K14" s="566">
        <v>186</v>
      </c>
      <c r="L14" s="567">
        <v>138</v>
      </c>
    </row>
    <row r="15" spans="1:12" ht="21" customHeight="1" x14ac:dyDescent="0.2">
      <c r="A15" s="560" t="s">
        <v>68</v>
      </c>
      <c r="B15" s="561">
        <v>2380</v>
      </c>
      <c r="C15" s="562">
        <v>4594</v>
      </c>
      <c r="D15" s="562">
        <v>2402</v>
      </c>
      <c r="E15" s="563">
        <v>2192</v>
      </c>
      <c r="F15" s="564">
        <v>2380</v>
      </c>
      <c r="G15" s="562">
        <v>4335</v>
      </c>
      <c r="H15" s="564">
        <v>2241</v>
      </c>
      <c r="I15" s="564">
        <v>2094</v>
      </c>
      <c r="J15" s="565">
        <v>259</v>
      </c>
      <c r="K15" s="566">
        <v>161</v>
      </c>
      <c r="L15" s="567">
        <v>98</v>
      </c>
    </row>
    <row r="16" spans="1:12" ht="21" customHeight="1" x14ac:dyDescent="0.2">
      <c r="A16" s="560" t="s">
        <v>75</v>
      </c>
      <c r="B16" s="561">
        <v>2265</v>
      </c>
      <c r="C16" s="562">
        <v>3233</v>
      </c>
      <c r="D16" s="562">
        <v>1710</v>
      </c>
      <c r="E16" s="563">
        <v>1523</v>
      </c>
      <c r="F16" s="564">
        <v>2265</v>
      </c>
      <c r="G16" s="562">
        <v>2966</v>
      </c>
      <c r="H16" s="564">
        <v>1567</v>
      </c>
      <c r="I16" s="564">
        <v>1399</v>
      </c>
      <c r="J16" s="565">
        <v>267</v>
      </c>
      <c r="K16" s="566">
        <v>143</v>
      </c>
      <c r="L16" s="567">
        <v>124</v>
      </c>
    </row>
    <row r="17" spans="1:12" ht="21" customHeight="1" x14ac:dyDescent="0.2">
      <c r="A17" s="560" t="s">
        <v>71</v>
      </c>
      <c r="B17" s="561">
        <v>3533</v>
      </c>
      <c r="C17" s="562">
        <v>7461</v>
      </c>
      <c r="D17" s="562">
        <v>3544</v>
      </c>
      <c r="E17" s="563">
        <v>3917</v>
      </c>
      <c r="F17" s="564">
        <v>3533</v>
      </c>
      <c r="G17" s="562">
        <v>7393</v>
      </c>
      <c r="H17" s="564">
        <v>3513</v>
      </c>
      <c r="I17" s="564">
        <v>3880</v>
      </c>
      <c r="J17" s="565">
        <v>68</v>
      </c>
      <c r="K17" s="566">
        <v>31</v>
      </c>
      <c r="L17" s="567">
        <v>37</v>
      </c>
    </row>
    <row r="18" spans="1:12" ht="21" customHeight="1" x14ac:dyDescent="0.2">
      <c r="A18" s="560" t="s">
        <v>78</v>
      </c>
      <c r="B18" s="561">
        <v>5184</v>
      </c>
      <c r="C18" s="562">
        <v>11207</v>
      </c>
      <c r="D18" s="562">
        <v>5297</v>
      </c>
      <c r="E18" s="563">
        <v>5910</v>
      </c>
      <c r="F18" s="564">
        <v>5184</v>
      </c>
      <c r="G18" s="562">
        <v>11122</v>
      </c>
      <c r="H18" s="564">
        <v>5237</v>
      </c>
      <c r="I18" s="564">
        <v>5885</v>
      </c>
      <c r="J18" s="565">
        <v>85</v>
      </c>
      <c r="K18" s="566">
        <v>60</v>
      </c>
      <c r="L18" s="567">
        <v>25</v>
      </c>
    </row>
    <row r="19" spans="1:12" ht="21" customHeight="1" x14ac:dyDescent="0.2">
      <c r="A19" s="560" t="s">
        <v>73</v>
      </c>
      <c r="B19" s="561">
        <v>4249</v>
      </c>
      <c r="C19" s="562">
        <v>9095</v>
      </c>
      <c r="D19" s="562">
        <v>4437</v>
      </c>
      <c r="E19" s="563">
        <v>4658</v>
      </c>
      <c r="F19" s="564">
        <v>4249</v>
      </c>
      <c r="G19" s="562">
        <v>9060</v>
      </c>
      <c r="H19" s="564">
        <v>4427</v>
      </c>
      <c r="I19" s="564">
        <v>4633</v>
      </c>
      <c r="J19" s="565">
        <v>35</v>
      </c>
      <c r="K19" s="566">
        <v>10</v>
      </c>
      <c r="L19" s="567">
        <v>25</v>
      </c>
    </row>
    <row r="20" spans="1:12" ht="21" customHeight="1" thickBot="1" x14ac:dyDescent="0.25">
      <c r="A20" s="568" t="s">
        <v>77</v>
      </c>
      <c r="B20" s="569">
        <v>7729</v>
      </c>
      <c r="C20" s="570">
        <v>16839</v>
      </c>
      <c r="D20" s="570">
        <v>8074</v>
      </c>
      <c r="E20" s="571">
        <v>8765</v>
      </c>
      <c r="F20" s="572">
        <v>7729</v>
      </c>
      <c r="G20" s="570">
        <v>16803</v>
      </c>
      <c r="H20" s="572">
        <v>8063</v>
      </c>
      <c r="I20" s="572">
        <v>8740</v>
      </c>
      <c r="J20" s="573">
        <v>36</v>
      </c>
      <c r="K20" s="574">
        <v>11</v>
      </c>
      <c r="L20" s="575">
        <v>25</v>
      </c>
    </row>
    <row r="22" spans="1:12" s="544" customFormat="1" ht="31.5" customHeight="1" thickBot="1" x14ac:dyDescent="0.35">
      <c r="A22" s="744" t="s">
        <v>332</v>
      </c>
      <c r="B22" s="744"/>
      <c r="C22" s="744"/>
      <c r="D22" s="744"/>
      <c r="E22" s="576"/>
      <c r="F22" s="577"/>
      <c r="G22" s="577"/>
      <c r="H22" s="577"/>
      <c r="I22" s="577"/>
      <c r="J22" s="577"/>
      <c r="K22" s="577"/>
      <c r="L22" s="545" t="s">
        <v>339</v>
      </c>
    </row>
    <row r="23" spans="1:12" ht="18.75" customHeight="1" x14ac:dyDescent="0.2">
      <c r="A23" s="578"/>
      <c r="B23" s="754" t="s">
        <v>325</v>
      </c>
      <c r="C23" s="750"/>
      <c r="D23" s="750"/>
      <c r="E23" s="755"/>
      <c r="F23" s="749" t="s">
        <v>328</v>
      </c>
      <c r="G23" s="750"/>
      <c r="H23" s="750"/>
      <c r="I23" s="755"/>
      <c r="J23" s="749" t="s">
        <v>171</v>
      </c>
      <c r="K23" s="750"/>
      <c r="L23" s="751"/>
    </row>
    <row r="24" spans="1:12" ht="18.75" customHeight="1" x14ac:dyDescent="0.2">
      <c r="A24" s="579" t="s">
        <v>20</v>
      </c>
      <c r="B24" s="756" t="s">
        <v>21</v>
      </c>
      <c r="C24" s="548" t="s">
        <v>170</v>
      </c>
      <c r="D24" s="580"/>
      <c r="E24" s="549"/>
      <c r="F24" s="758" t="s">
        <v>49</v>
      </c>
      <c r="G24" s="548" t="s">
        <v>65</v>
      </c>
      <c r="H24" s="580"/>
      <c r="I24" s="549"/>
      <c r="J24" s="760" t="s">
        <v>114</v>
      </c>
      <c r="K24" s="761"/>
      <c r="L24" s="762"/>
    </row>
    <row r="25" spans="1:12" ht="18.75" customHeight="1" thickBot="1" x14ac:dyDescent="0.25">
      <c r="A25" s="581"/>
      <c r="B25" s="757"/>
      <c r="C25" s="551" t="s">
        <v>11</v>
      </c>
      <c r="D25" s="551" t="s">
        <v>9</v>
      </c>
      <c r="E25" s="551" t="s">
        <v>10</v>
      </c>
      <c r="F25" s="759"/>
      <c r="G25" s="551" t="s">
        <v>11</v>
      </c>
      <c r="H25" s="551" t="s">
        <v>9</v>
      </c>
      <c r="I25" s="551" t="s">
        <v>10</v>
      </c>
      <c r="J25" s="551" t="s">
        <v>11</v>
      </c>
      <c r="K25" s="551" t="s">
        <v>9</v>
      </c>
      <c r="L25" s="552" t="s">
        <v>10</v>
      </c>
    </row>
    <row r="26" spans="1:12" ht="18.75" customHeight="1" thickTop="1" x14ac:dyDescent="0.2">
      <c r="A26" s="553" t="s">
        <v>346</v>
      </c>
      <c r="B26" s="554">
        <v>134185</v>
      </c>
      <c r="C26" s="555">
        <v>288118</v>
      </c>
      <c r="D26" s="555">
        <v>141044</v>
      </c>
      <c r="E26" s="556">
        <v>147074</v>
      </c>
      <c r="F26" s="555">
        <v>134185</v>
      </c>
      <c r="G26" s="555">
        <v>286100</v>
      </c>
      <c r="H26" s="555">
        <v>140017</v>
      </c>
      <c r="I26" s="555">
        <v>146083</v>
      </c>
      <c r="J26" s="557">
        <v>2018</v>
      </c>
      <c r="K26" s="558">
        <v>1027</v>
      </c>
      <c r="L26" s="559">
        <v>991</v>
      </c>
    </row>
    <row r="27" spans="1:12" ht="18.75" customHeight="1" x14ac:dyDescent="0.2">
      <c r="A27" s="560" t="s">
        <v>132</v>
      </c>
      <c r="B27" s="561">
        <v>1941</v>
      </c>
      <c r="C27" s="562">
        <v>3364</v>
      </c>
      <c r="D27" s="562">
        <v>1655</v>
      </c>
      <c r="E27" s="563">
        <v>1709</v>
      </c>
      <c r="F27" s="564">
        <v>1941</v>
      </c>
      <c r="G27" s="562">
        <v>3341</v>
      </c>
      <c r="H27" s="564">
        <v>1650</v>
      </c>
      <c r="I27" s="564">
        <v>1691</v>
      </c>
      <c r="J27" s="565">
        <v>23</v>
      </c>
      <c r="K27" s="566">
        <v>5</v>
      </c>
      <c r="L27" s="567">
        <v>18</v>
      </c>
    </row>
    <row r="28" spans="1:12" ht="18.75" customHeight="1" x14ac:dyDescent="0.2">
      <c r="A28" s="560" t="s">
        <v>127</v>
      </c>
      <c r="B28" s="561">
        <v>2137</v>
      </c>
      <c r="C28" s="562">
        <v>4380</v>
      </c>
      <c r="D28" s="562">
        <v>2125</v>
      </c>
      <c r="E28" s="563">
        <v>2255</v>
      </c>
      <c r="F28" s="564">
        <v>2137</v>
      </c>
      <c r="G28" s="562">
        <v>4339</v>
      </c>
      <c r="H28" s="564">
        <v>2111</v>
      </c>
      <c r="I28" s="564">
        <v>2228</v>
      </c>
      <c r="J28" s="565">
        <v>41</v>
      </c>
      <c r="K28" s="566">
        <v>14</v>
      </c>
      <c r="L28" s="567">
        <v>27</v>
      </c>
    </row>
    <row r="29" spans="1:12" ht="18.75" customHeight="1" x14ac:dyDescent="0.2">
      <c r="A29" s="560" t="s">
        <v>125</v>
      </c>
      <c r="B29" s="561">
        <v>6638</v>
      </c>
      <c r="C29" s="562">
        <v>11645</v>
      </c>
      <c r="D29" s="562">
        <v>5711</v>
      </c>
      <c r="E29" s="563">
        <v>5934</v>
      </c>
      <c r="F29" s="564">
        <v>6638</v>
      </c>
      <c r="G29" s="562">
        <v>11542</v>
      </c>
      <c r="H29" s="564">
        <v>5660</v>
      </c>
      <c r="I29" s="564">
        <v>5882</v>
      </c>
      <c r="J29" s="565">
        <v>103</v>
      </c>
      <c r="K29" s="566">
        <v>51</v>
      </c>
      <c r="L29" s="567">
        <v>52</v>
      </c>
    </row>
    <row r="30" spans="1:12" ht="18.75" customHeight="1" x14ac:dyDescent="0.2">
      <c r="A30" s="560" t="s">
        <v>124</v>
      </c>
      <c r="B30" s="561">
        <v>2878</v>
      </c>
      <c r="C30" s="562">
        <v>4602</v>
      </c>
      <c r="D30" s="562">
        <v>2394</v>
      </c>
      <c r="E30" s="563">
        <v>2208</v>
      </c>
      <c r="F30" s="564">
        <v>2878</v>
      </c>
      <c r="G30" s="562">
        <v>4571</v>
      </c>
      <c r="H30" s="564">
        <v>2385</v>
      </c>
      <c r="I30" s="564">
        <v>2186</v>
      </c>
      <c r="J30" s="565">
        <v>31</v>
      </c>
      <c r="K30" s="566">
        <v>9</v>
      </c>
      <c r="L30" s="567">
        <v>22</v>
      </c>
    </row>
    <row r="31" spans="1:12" ht="18.75" customHeight="1" x14ac:dyDescent="0.2">
      <c r="A31" s="560" t="s">
        <v>135</v>
      </c>
      <c r="B31" s="561">
        <v>3971</v>
      </c>
      <c r="C31" s="562">
        <v>7495</v>
      </c>
      <c r="D31" s="562">
        <v>3880</v>
      </c>
      <c r="E31" s="563">
        <v>3615</v>
      </c>
      <c r="F31" s="564">
        <v>3971</v>
      </c>
      <c r="G31" s="562">
        <v>7427</v>
      </c>
      <c r="H31" s="564">
        <v>3837</v>
      </c>
      <c r="I31" s="564">
        <v>3590</v>
      </c>
      <c r="J31" s="565">
        <v>68</v>
      </c>
      <c r="K31" s="566">
        <v>43</v>
      </c>
      <c r="L31" s="567">
        <v>25</v>
      </c>
    </row>
    <row r="32" spans="1:12" ht="18.75" customHeight="1" x14ac:dyDescent="0.2">
      <c r="A32" s="560" t="s">
        <v>133</v>
      </c>
      <c r="B32" s="561">
        <v>4840</v>
      </c>
      <c r="C32" s="562">
        <v>10723</v>
      </c>
      <c r="D32" s="562">
        <v>5520</v>
      </c>
      <c r="E32" s="563">
        <v>5203</v>
      </c>
      <c r="F32" s="564">
        <v>4840</v>
      </c>
      <c r="G32" s="562">
        <v>10567</v>
      </c>
      <c r="H32" s="564">
        <v>5399</v>
      </c>
      <c r="I32" s="564">
        <v>5168</v>
      </c>
      <c r="J32" s="565">
        <v>156</v>
      </c>
      <c r="K32" s="566">
        <v>121</v>
      </c>
      <c r="L32" s="567">
        <v>35</v>
      </c>
    </row>
    <row r="33" spans="1:12" ht="18.75" customHeight="1" x14ac:dyDescent="0.2">
      <c r="A33" s="560" t="s">
        <v>130</v>
      </c>
      <c r="B33" s="561">
        <v>13653</v>
      </c>
      <c r="C33" s="562">
        <v>29537</v>
      </c>
      <c r="D33" s="562">
        <v>13998</v>
      </c>
      <c r="E33" s="563">
        <v>15539</v>
      </c>
      <c r="F33" s="564">
        <v>13653</v>
      </c>
      <c r="G33" s="562">
        <v>29334</v>
      </c>
      <c r="H33" s="564">
        <v>13890</v>
      </c>
      <c r="I33" s="564">
        <v>15444</v>
      </c>
      <c r="J33" s="565">
        <v>203</v>
      </c>
      <c r="K33" s="566">
        <v>108</v>
      </c>
      <c r="L33" s="567">
        <v>95</v>
      </c>
    </row>
    <row r="34" spans="1:12" ht="18.75" customHeight="1" x14ac:dyDescent="0.2">
      <c r="A34" s="560" t="s">
        <v>123</v>
      </c>
      <c r="B34" s="561">
        <v>12253</v>
      </c>
      <c r="C34" s="562">
        <v>24443</v>
      </c>
      <c r="D34" s="562">
        <v>12253</v>
      </c>
      <c r="E34" s="563">
        <v>12190</v>
      </c>
      <c r="F34" s="564">
        <v>12253</v>
      </c>
      <c r="G34" s="562">
        <v>24151</v>
      </c>
      <c r="H34" s="564">
        <v>12118</v>
      </c>
      <c r="I34" s="564">
        <v>12033</v>
      </c>
      <c r="J34" s="565">
        <v>292</v>
      </c>
      <c r="K34" s="566">
        <v>135</v>
      </c>
      <c r="L34" s="567">
        <v>157</v>
      </c>
    </row>
    <row r="35" spans="1:12" ht="18.75" customHeight="1" x14ac:dyDescent="0.2">
      <c r="A35" s="560" t="s">
        <v>122</v>
      </c>
      <c r="B35" s="561">
        <v>13022</v>
      </c>
      <c r="C35" s="562">
        <v>23007</v>
      </c>
      <c r="D35" s="562">
        <v>11199</v>
      </c>
      <c r="E35" s="563">
        <v>11808</v>
      </c>
      <c r="F35" s="564">
        <v>13022</v>
      </c>
      <c r="G35" s="562">
        <v>22837</v>
      </c>
      <c r="H35" s="564">
        <v>11126</v>
      </c>
      <c r="I35" s="564">
        <v>11711</v>
      </c>
      <c r="J35" s="565">
        <v>170</v>
      </c>
      <c r="K35" s="566">
        <v>73</v>
      </c>
      <c r="L35" s="567">
        <v>97</v>
      </c>
    </row>
    <row r="36" spans="1:12" ht="18.75" customHeight="1" x14ac:dyDescent="0.2">
      <c r="A36" s="560" t="s">
        <v>121</v>
      </c>
      <c r="B36" s="561">
        <v>8756</v>
      </c>
      <c r="C36" s="562">
        <v>15819</v>
      </c>
      <c r="D36" s="562">
        <v>7542</v>
      </c>
      <c r="E36" s="563">
        <v>8277</v>
      </c>
      <c r="F36" s="564">
        <v>8756</v>
      </c>
      <c r="G36" s="562">
        <v>15715</v>
      </c>
      <c r="H36" s="564">
        <v>7504</v>
      </c>
      <c r="I36" s="564">
        <v>8211</v>
      </c>
      <c r="J36" s="565">
        <v>104</v>
      </c>
      <c r="K36" s="566">
        <v>38</v>
      </c>
      <c r="L36" s="567">
        <v>66</v>
      </c>
    </row>
    <row r="37" spans="1:12" ht="18.75" customHeight="1" x14ac:dyDescent="0.2">
      <c r="A37" s="560" t="s">
        <v>118</v>
      </c>
      <c r="B37" s="561">
        <v>7931</v>
      </c>
      <c r="C37" s="562">
        <v>19946</v>
      </c>
      <c r="D37" s="562">
        <v>9972</v>
      </c>
      <c r="E37" s="563">
        <v>9974</v>
      </c>
      <c r="F37" s="564">
        <v>7931</v>
      </c>
      <c r="G37" s="562">
        <v>19903</v>
      </c>
      <c r="H37" s="564">
        <v>9964</v>
      </c>
      <c r="I37" s="564">
        <v>9939</v>
      </c>
      <c r="J37" s="565">
        <v>43</v>
      </c>
      <c r="K37" s="566">
        <v>8</v>
      </c>
      <c r="L37" s="567">
        <v>35</v>
      </c>
    </row>
    <row r="38" spans="1:12" ht="18.75" customHeight="1" x14ac:dyDescent="0.2">
      <c r="A38" s="560" t="s">
        <v>136</v>
      </c>
      <c r="B38" s="561">
        <v>4458</v>
      </c>
      <c r="C38" s="562">
        <v>9434</v>
      </c>
      <c r="D38" s="562">
        <v>4600</v>
      </c>
      <c r="E38" s="563">
        <v>4834</v>
      </c>
      <c r="F38" s="564">
        <v>4458</v>
      </c>
      <c r="G38" s="562">
        <v>9398</v>
      </c>
      <c r="H38" s="564">
        <v>4584</v>
      </c>
      <c r="I38" s="564">
        <v>4814</v>
      </c>
      <c r="J38" s="565">
        <v>36</v>
      </c>
      <c r="K38" s="566">
        <v>16</v>
      </c>
      <c r="L38" s="567">
        <v>20</v>
      </c>
    </row>
    <row r="39" spans="1:12" ht="18.75" customHeight="1" x14ac:dyDescent="0.2">
      <c r="A39" s="560" t="s">
        <v>137</v>
      </c>
      <c r="B39" s="561">
        <v>8199</v>
      </c>
      <c r="C39" s="562">
        <v>19558</v>
      </c>
      <c r="D39" s="562">
        <v>9444</v>
      </c>
      <c r="E39" s="563">
        <v>10114</v>
      </c>
      <c r="F39" s="564">
        <v>8199</v>
      </c>
      <c r="G39" s="562">
        <v>19477</v>
      </c>
      <c r="H39" s="564">
        <v>9400</v>
      </c>
      <c r="I39" s="564">
        <v>10077</v>
      </c>
      <c r="J39" s="565">
        <v>81</v>
      </c>
      <c r="K39" s="566">
        <v>44</v>
      </c>
      <c r="L39" s="567">
        <v>37</v>
      </c>
    </row>
    <row r="40" spans="1:12" ht="18.75" customHeight="1" x14ac:dyDescent="0.2">
      <c r="A40" s="560" t="s">
        <v>134</v>
      </c>
      <c r="B40" s="561">
        <v>2653</v>
      </c>
      <c r="C40" s="562">
        <v>5754</v>
      </c>
      <c r="D40" s="562">
        <v>3002</v>
      </c>
      <c r="E40" s="563">
        <v>2752</v>
      </c>
      <c r="F40" s="564">
        <v>2653</v>
      </c>
      <c r="G40" s="562">
        <v>5690</v>
      </c>
      <c r="H40" s="564">
        <v>2953</v>
      </c>
      <c r="I40" s="564">
        <v>2737</v>
      </c>
      <c r="J40" s="565">
        <v>64</v>
      </c>
      <c r="K40" s="566">
        <v>49</v>
      </c>
      <c r="L40" s="567">
        <v>15</v>
      </c>
    </row>
    <row r="41" spans="1:12" ht="18.75" customHeight="1" x14ac:dyDescent="0.2">
      <c r="A41" s="560" t="s">
        <v>120</v>
      </c>
      <c r="B41" s="561">
        <v>8908</v>
      </c>
      <c r="C41" s="562">
        <v>19805</v>
      </c>
      <c r="D41" s="562">
        <v>9403</v>
      </c>
      <c r="E41" s="563">
        <v>10402</v>
      </c>
      <c r="F41" s="564">
        <v>8908</v>
      </c>
      <c r="G41" s="562">
        <v>19695</v>
      </c>
      <c r="H41" s="564">
        <v>9363</v>
      </c>
      <c r="I41" s="564">
        <v>10332</v>
      </c>
      <c r="J41" s="565">
        <v>110</v>
      </c>
      <c r="K41" s="566">
        <v>40</v>
      </c>
      <c r="L41" s="567">
        <v>70</v>
      </c>
    </row>
    <row r="42" spans="1:12" ht="18.75" customHeight="1" x14ac:dyDescent="0.2">
      <c r="A42" s="560" t="s">
        <v>119</v>
      </c>
      <c r="B42" s="561">
        <v>10511</v>
      </c>
      <c r="C42" s="562">
        <v>27357</v>
      </c>
      <c r="D42" s="562">
        <v>13352</v>
      </c>
      <c r="E42" s="563">
        <v>14005</v>
      </c>
      <c r="F42" s="564">
        <v>10511</v>
      </c>
      <c r="G42" s="562">
        <v>27303</v>
      </c>
      <c r="H42" s="564">
        <v>13336</v>
      </c>
      <c r="I42" s="564">
        <v>13967</v>
      </c>
      <c r="J42" s="565">
        <v>54</v>
      </c>
      <c r="K42" s="566">
        <v>16</v>
      </c>
      <c r="L42" s="567">
        <v>38</v>
      </c>
    </row>
    <row r="43" spans="1:12" ht="18.75" customHeight="1" x14ac:dyDescent="0.2">
      <c r="A43" s="560" t="s">
        <v>129</v>
      </c>
      <c r="B43" s="561">
        <v>15091</v>
      </c>
      <c r="C43" s="562">
        <v>35551</v>
      </c>
      <c r="D43" s="562">
        <v>17533</v>
      </c>
      <c r="E43" s="563">
        <v>18018</v>
      </c>
      <c r="F43" s="564">
        <v>15091</v>
      </c>
      <c r="G43" s="562">
        <v>35199</v>
      </c>
      <c r="H43" s="564">
        <v>17329</v>
      </c>
      <c r="I43" s="564">
        <v>17870</v>
      </c>
      <c r="J43" s="565">
        <v>352</v>
      </c>
      <c r="K43" s="566">
        <v>204</v>
      </c>
      <c r="L43" s="567">
        <v>148</v>
      </c>
    </row>
    <row r="44" spans="1:12" ht="18.75" customHeight="1" thickBot="1" x14ac:dyDescent="0.25">
      <c r="A44" s="568" t="s">
        <v>128</v>
      </c>
      <c r="B44" s="569">
        <v>6345</v>
      </c>
      <c r="C44" s="570">
        <v>15698</v>
      </c>
      <c r="D44" s="570">
        <v>7461</v>
      </c>
      <c r="E44" s="571">
        <v>8237</v>
      </c>
      <c r="F44" s="572">
        <v>6345</v>
      </c>
      <c r="G44" s="570">
        <v>15611</v>
      </c>
      <c r="H44" s="572">
        <v>7408</v>
      </c>
      <c r="I44" s="572">
        <v>8203</v>
      </c>
      <c r="J44" s="573">
        <v>87</v>
      </c>
      <c r="K44" s="574">
        <v>53</v>
      </c>
      <c r="L44" s="575">
        <v>34</v>
      </c>
    </row>
    <row r="46" spans="1:12" s="582" customFormat="1" ht="29.25" customHeight="1" thickBot="1" x14ac:dyDescent="0.25">
      <c r="A46" s="744" t="s">
        <v>341</v>
      </c>
      <c r="B46" s="744"/>
      <c r="C46" s="744"/>
      <c r="D46" s="744"/>
      <c r="L46" s="545" t="s">
        <v>339</v>
      </c>
    </row>
    <row r="47" spans="1:12" ht="17.25" customHeight="1" x14ac:dyDescent="0.2">
      <c r="A47" s="578"/>
      <c r="B47" s="754" t="s">
        <v>322</v>
      </c>
      <c r="C47" s="750"/>
      <c r="D47" s="750"/>
      <c r="E47" s="755"/>
      <c r="F47" s="749" t="s">
        <v>326</v>
      </c>
      <c r="G47" s="763"/>
      <c r="H47" s="763"/>
      <c r="I47" s="764"/>
      <c r="J47" s="750" t="s">
        <v>176</v>
      </c>
      <c r="K47" s="750"/>
      <c r="L47" s="751"/>
    </row>
    <row r="48" spans="1:12" ht="17.25" customHeight="1" x14ac:dyDescent="0.2">
      <c r="A48" s="579" t="s">
        <v>20</v>
      </c>
      <c r="B48" s="756" t="s">
        <v>21</v>
      </c>
      <c r="C48" s="548" t="s">
        <v>320</v>
      </c>
      <c r="D48" s="580"/>
      <c r="E48" s="549"/>
      <c r="F48" s="758" t="s">
        <v>49</v>
      </c>
      <c r="G48" s="548" t="s">
        <v>82</v>
      </c>
      <c r="H48" s="580"/>
      <c r="I48" s="549"/>
      <c r="J48" s="580" t="s">
        <v>82</v>
      </c>
      <c r="K48" s="580"/>
      <c r="L48" s="550"/>
    </row>
    <row r="49" spans="1:12" ht="17.25" customHeight="1" thickBot="1" x14ac:dyDescent="0.25">
      <c r="A49" s="581"/>
      <c r="B49" s="757"/>
      <c r="C49" s="551" t="s">
        <v>11</v>
      </c>
      <c r="D49" s="551" t="s">
        <v>9</v>
      </c>
      <c r="E49" s="551" t="s">
        <v>10</v>
      </c>
      <c r="F49" s="759"/>
      <c r="G49" s="551" t="s">
        <v>11</v>
      </c>
      <c r="H49" s="551" t="s">
        <v>9</v>
      </c>
      <c r="I49" s="551" t="s">
        <v>10</v>
      </c>
      <c r="J49" s="583" t="s">
        <v>11</v>
      </c>
      <c r="K49" s="551" t="s">
        <v>9</v>
      </c>
      <c r="L49" s="552" t="s">
        <v>10</v>
      </c>
    </row>
    <row r="50" spans="1:12" ht="18.75" customHeight="1" thickTop="1" x14ac:dyDescent="0.2">
      <c r="A50" s="584" t="s">
        <v>346</v>
      </c>
      <c r="B50" s="554">
        <v>95597</v>
      </c>
      <c r="C50" s="555">
        <v>212364</v>
      </c>
      <c r="D50" s="555">
        <v>101707</v>
      </c>
      <c r="E50" s="556">
        <v>110657</v>
      </c>
      <c r="F50" s="555">
        <v>95597</v>
      </c>
      <c r="G50" s="555">
        <v>210762</v>
      </c>
      <c r="H50" s="555">
        <v>101069</v>
      </c>
      <c r="I50" s="555">
        <v>109693</v>
      </c>
      <c r="J50" s="557">
        <v>1602</v>
      </c>
      <c r="K50" s="558">
        <v>638</v>
      </c>
      <c r="L50" s="559">
        <v>964</v>
      </c>
    </row>
    <row r="51" spans="1:12" ht="18.75" customHeight="1" x14ac:dyDescent="0.2">
      <c r="A51" s="585" t="s">
        <v>59</v>
      </c>
      <c r="B51" s="561">
        <v>3096</v>
      </c>
      <c r="C51" s="562">
        <v>6705</v>
      </c>
      <c r="D51" s="562">
        <v>3027</v>
      </c>
      <c r="E51" s="563">
        <v>3678</v>
      </c>
      <c r="F51" s="586">
        <v>3096</v>
      </c>
      <c r="G51" s="562">
        <v>6681</v>
      </c>
      <c r="H51" s="586">
        <v>3022</v>
      </c>
      <c r="I51" s="586">
        <v>3659</v>
      </c>
      <c r="J51" s="565">
        <v>24</v>
      </c>
      <c r="K51" s="566">
        <v>5</v>
      </c>
      <c r="L51" s="567">
        <v>19</v>
      </c>
    </row>
    <row r="52" spans="1:12" ht="18.75" customHeight="1" x14ac:dyDescent="0.2">
      <c r="A52" s="585" t="s">
        <v>58</v>
      </c>
      <c r="B52" s="561">
        <v>3069</v>
      </c>
      <c r="C52" s="562">
        <v>6761</v>
      </c>
      <c r="D52" s="562">
        <v>3227</v>
      </c>
      <c r="E52" s="563">
        <v>3534</v>
      </c>
      <c r="F52" s="586">
        <v>3069</v>
      </c>
      <c r="G52" s="562">
        <v>6726</v>
      </c>
      <c r="H52" s="586">
        <v>3211</v>
      </c>
      <c r="I52" s="586">
        <v>3515</v>
      </c>
      <c r="J52" s="565">
        <v>35</v>
      </c>
      <c r="K52" s="566">
        <v>16</v>
      </c>
      <c r="L52" s="567">
        <v>19</v>
      </c>
    </row>
    <row r="53" spans="1:12" ht="18.75" customHeight="1" x14ac:dyDescent="0.2">
      <c r="A53" s="585" t="s">
        <v>57</v>
      </c>
      <c r="B53" s="561">
        <v>3933</v>
      </c>
      <c r="C53" s="562">
        <v>8368</v>
      </c>
      <c r="D53" s="562">
        <v>3958</v>
      </c>
      <c r="E53" s="563">
        <v>4410</v>
      </c>
      <c r="F53" s="586">
        <v>3933</v>
      </c>
      <c r="G53" s="562">
        <v>8334</v>
      </c>
      <c r="H53" s="586">
        <v>3948</v>
      </c>
      <c r="I53" s="586">
        <v>4386</v>
      </c>
      <c r="J53" s="565">
        <v>34</v>
      </c>
      <c r="K53" s="566">
        <v>10</v>
      </c>
      <c r="L53" s="567">
        <v>24</v>
      </c>
    </row>
    <row r="54" spans="1:12" ht="18.75" customHeight="1" x14ac:dyDescent="0.2">
      <c r="A54" s="585" t="s">
        <v>55</v>
      </c>
      <c r="B54" s="561">
        <v>6475</v>
      </c>
      <c r="C54" s="562">
        <v>13053</v>
      </c>
      <c r="D54" s="562">
        <v>6104</v>
      </c>
      <c r="E54" s="563">
        <v>6949</v>
      </c>
      <c r="F54" s="586">
        <v>6475</v>
      </c>
      <c r="G54" s="562">
        <v>12897</v>
      </c>
      <c r="H54" s="586">
        <v>6025</v>
      </c>
      <c r="I54" s="586">
        <v>6872</v>
      </c>
      <c r="J54" s="565">
        <v>156</v>
      </c>
      <c r="K54" s="566">
        <v>79</v>
      </c>
      <c r="L54" s="567">
        <v>77</v>
      </c>
    </row>
    <row r="55" spans="1:12" ht="18.75" customHeight="1" x14ac:dyDescent="0.2">
      <c r="A55" s="585" t="s">
        <v>54</v>
      </c>
      <c r="B55" s="561">
        <v>9789</v>
      </c>
      <c r="C55" s="562">
        <v>27866</v>
      </c>
      <c r="D55" s="562">
        <v>12971</v>
      </c>
      <c r="E55" s="563">
        <v>14895</v>
      </c>
      <c r="F55" s="586">
        <v>9789</v>
      </c>
      <c r="G55" s="562">
        <v>27805</v>
      </c>
      <c r="H55" s="586">
        <v>12943</v>
      </c>
      <c r="I55" s="586">
        <v>14862</v>
      </c>
      <c r="J55" s="565">
        <v>61</v>
      </c>
      <c r="K55" s="566">
        <v>28</v>
      </c>
      <c r="L55" s="567">
        <v>33</v>
      </c>
    </row>
    <row r="56" spans="1:12" ht="18.75" customHeight="1" x14ac:dyDescent="0.2">
      <c r="A56" s="585" t="s">
        <v>63</v>
      </c>
      <c r="B56" s="561">
        <v>2817</v>
      </c>
      <c r="C56" s="562">
        <v>4855</v>
      </c>
      <c r="D56" s="562">
        <v>2518</v>
      </c>
      <c r="E56" s="563">
        <v>2337</v>
      </c>
      <c r="F56" s="586">
        <v>2817</v>
      </c>
      <c r="G56" s="562">
        <v>4809</v>
      </c>
      <c r="H56" s="586">
        <v>2496</v>
      </c>
      <c r="I56" s="586">
        <v>2313</v>
      </c>
      <c r="J56" s="565">
        <v>46</v>
      </c>
      <c r="K56" s="566">
        <v>22</v>
      </c>
      <c r="L56" s="567">
        <v>24</v>
      </c>
    </row>
    <row r="57" spans="1:12" ht="18.75" customHeight="1" x14ac:dyDescent="0.2">
      <c r="A57" s="585" t="s">
        <v>56</v>
      </c>
      <c r="B57" s="561">
        <v>4528</v>
      </c>
      <c r="C57" s="562">
        <v>8794</v>
      </c>
      <c r="D57" s="562">
        <v>4449</v>
      </c>
      <c r="E57" s="563">
        <v>4345</v>
      </c>
      <c r="F57" s="586">
        <v>4528</v>
      </c>
      <c r="G57" s="562">
        <v>8749</v>
      </c>
      <c r="H57" s="586">
        <v>4433</v>
      </c>
      <c r="I57" s="586">
        <v>4316</v>
      </c>
      <c r="J57" s="565">
        <v>45</v>
      </c>
      <c r="K57" s="566">
        <v>16</v>
      </c>
      <c r="L57" s="567">
        <v>29</v>
      </c>
    </row>
    <row r="58" spans="1:12" ht="18.75" customHeight="1" x14ac:dyDescent="0.2">
      <c r="A58" s="585" t="s">
        <v>53</v>
      </c>
      <c r="B58" s="561">
        <v>4756</v>
      </c>
      <c r="C58" s="562">
        <v>8301</v>
      </c>
      <c r="D58" s="562">
        <v>4243</v>
      </c>
      <c r="E58" s="563">
        <v>4058</v>
      </c>
      <c r="F58" s="586">
        <v>4756</v>
      </c>
      <c r="G58" s="562">
        <v>8212</v>
      </c>
      <c r="H58" s="586">
        <v>4202</v>
      </c>
      <c r="I58" s="586">
        <v>4010</v>
      </c>
      <c r="J58" s="565">
        <v>89</v>
      </c>
      <c r="K58" s="566">
        <v>41</v>
      </c>
      <c r="L58" s="567">
        <v>48</v>
      </c>
    </row>
    <row r="59" spans="1:12" ht="18.75" customHeight="1" x14ac:dyDescent="0.2">
      <c r="A59" s="585" t="s">
        <v>52</v>
      </c>
      <c r="B59" s="561">
        <v>3466</v>
      </c>
      <c r="C59" s="562">
        <v>6108</v>
      </c>
      <c r="D59" s="562">
        <v>3037</v>
      </c>
      <c r="E59" s="563">
        <v>3071</v>
      </c>
      <c r="F59" s="586">
        <v>3466</v>
      </c>
      <c r="G59" s="562">
        <v>6073</v>
      </c>
      <c r="H59" s="586">
        <v>3026</v>
      </c>
      <c r="I59" s="586">
        <v>3047</v>
      </c>
      <c r="J59" s="565">
        <v>35</v>
      </c>
      <c r="K59" s="566">
        <v>11</v>
      </c>
      <c r="L59" s="567">
        <v>24</v>
      </c>
    </row>
    <row r="60" spans="1:12" ht="18.75" customHeight="1" x14ac:dyDescent="0.2">
      <c r="A60" s="585" t="s">
        <v>47</v>
      </c>
      <c r="B60" s="561">
        <v>5151</v>
      </c>
      <c r="C60" s="562">
        <v>11849</v>
      </c>
      <c r="D60" s="562">
        <v>5556</v>
      </c>
      <c r="E60" s="563">
        <v>6293</v>
      </c>
      <c r="F60" s="586">
        <v>5151</v>
      </c>
      <c r="G60" s="562">
        <v>11798</v>
      </c>
      <c r="H60" s="586">
        <v>5547</v>
      </c>
      <c r="I60" s="586">
        <v>6251</v>
      </c>
      <c r="J60" s="565">
        <v>51</v>
      </c>
      <c r="K60" s="566">
        <v>9</v>
      </c>
      <c r="L60" s="567">
        <v>42</v>
      </c>
    </row>
    <row r="61" spans="1:12" ht="18.75" customHeight="1" x14ac:dyDescent="0.2">
      <c r="A61" s="585" t="s">
        <v>48</v>
      </c>
      <c r="B61" s="561">
        <v>3363</v>
      </c>
      <c r="C61" s="562">
        <v>6400</v>
      </c>
      <c r="D61" s="562">
        <v>3175</v>
      </c>
      <c r="E61" s="563">
        <v>3225</v>
      </c>
      <c r="F61" s="586">
        <v>3363</v>
      </c>
      <c r="G61" s="562">
        <v>6354</v>
      </c>
      <c r="H61" s="586">
        <v>3153</v>
      </c>
      <c r="I61" s="586">
        <v>3201</v>
      </c>
      <c r="J61" s="565">
        <v>46</v>
      </c>
      <c r="K61" s="566">
        <v>22</v>
      </c>
      <c r="L61" s="567">
        <v>24</v>
      </c>
    </row>
    <row r="62" spans="1:12" ht="18.75" customHeight="1" x14ac:dyDescent="0.2">
      <c r="A62" s="585" t="s">
        <v>50</v>
      </c>
      <c r="B62" s="561">
        <v>9567</v>
      </c>
      <c r="C62" s="562">
        <v>21425</v>
      </c>
      <c r="D62" s="562">
        <v>10356</v>
      </c>
      <c r="E62" s="563">
        <v>11069</v>
      </c>
      <c r="F62" s="586">
        <v>9567</v>
      </c>
      <c r="G62" s="562">
        <v>21304</v>
      </c>
      <c r="H62" s="586">
        <v>10322</v>
      </c>
      <c r="I62" s="586">
        <v>10982</v>
      </c>
      <c r="J62" s="565">
        <v>121</v>
      </c>
      <c r="K62" s="566">
        <v>34</v>
      </c>
      <c r="L62" s="567">
        <v>87</v>
      </c>
    </row>
    <row r="63" spans="1:12" ht="18.75" customHeight="1" x14ac:dyDescent="0.2">
      <c r="A63" s="585" t="s">
        <v>51</v>
      </c>
      <c r="B63" s="561">
        <v>3946</v>
      </c>
      <c r="C63" s="562">
        <v>7729</v>
      </c>
      <c r="D63" s="562">
        <v>3800</v>
      </c>
      <c r="E63" s="563">
        <v>3929</v>
      </c>
      <c r="F63" s="586">
        <v>3946</v>
      </c>
      <c r="G63" s="562">
        <v>7683</v>
      </c>
      <c r="H63" s="586">
        <v>3791</v>
      </c>
      <c r="I63" s="586">
        <v>3892</v>
      </c>
      <c r="J63" s="565">
        <v>46</v>
      </c>
      <c r="K63" s="566">
        <v>9</v>
      </c>
      <c r="L63" s="567">
        <v>37</v>
      </c>
    </row>
    <row r="64" spans="1:12" ht="18.75" customHeight="1" x14ac:dyDescent="0.2">
      <c r="A64" s="585" t="s">
        <v>335</v>
      </c>
      <c r="B64" s="561">
        <v>11436</v>
      </c>
      <c r="C64" s="562">
        <v>28649</v>
      </c>
      <c r="D64" s="562">
        <v>13336</v>
      </c>
      <c r="E64" s="563">
        <v>15313</v>
      </c>
      <c r="F64" s="586">
        <v>11436</v>
      </c>
      <c r="G64" s="562">
        <v>28316</v>
      </c>
      <c r="H64" s="586">
        <v>13208</v>
      </c>
      <c r="I64" s="586">
        <v>15108</v>
      </c>
      <c r="J64" s="565">
        <v>333</v>
      </c>
      <c r="K64" s="566">
        <v>128</v>
      </c>
      <c r="L64" s="567">
        <v>205</v>
      </c>
    </row>
    <row r="65" spans="1:12" ht="18.75" customHeight="1" x14ac:dyDescent="0.2">
      <c r="A65" s="585" t="s">
        <v>62</v>
      </c>
      <c r="B65" s="561">
        <v>7450</v>
      </c>
      <c r="C65" s="562">
        <v>15660</v>
      </c>
      <c r="D65" s="562">
        <v>7463</v>
      </c>
      <c r="E65" s="563">
        <v>8197</v>
      </c>
      <c r="F65" s="586">
        <v>7450</v>
      </c>
      <c r="G65" s="562">
        <v>15555</v>
      </c>
      <c r="H65" s="586">
        <v>7424</v>
      </c>
      <c r="I65" s="586">
        <v>8131</v>
      </c>
      <c r="J65" s="565">
        <v>105</v>
      </c>
      <c r="K65" s="566">
        <v>39</v>
      </c>
      <c r="L65" s="567">
        <v>66</v>
      </c>
    </row>
    <row r="66" spans="1:12" ht="18.75" customHeight="1" x14ac:dyDescent="0.2">
      <c r="A66" s="585" t="s">
        <v>61</v>
      </c>
      <c r="B66" s="561">
        <v>8651</v>
      </c>
      <c r="C66" s="562">
        <v>21536</v>
      </c>
      <c r="D66" s="562">
        <v>10398</v>
      </c>
      <c r="E66" s="563">
        <v>11138</v>
      </c>
      <c r="F66" s="586">
        <v>8651</v>
      </c>
      <c r="G66" s="562">
        <v>21236</v>
      </c>
      <c r="H66" s="586">
        <v>10264</v>
      </c>
      <c r="I66" s="586">
        <v>10972</v>
      </c>
      <c r="J66" s="565">
        <v>300</v>
      </c>
      <c r="K66" s="566">
        <v>134</v>
      </c>
      <c r="L66" s="567">
        <v>166</v>
      </c>
    </row>
    <row r="67" spans="1:12" ht="18.75" customHeight="1" thickBot="1" x14ac:dyDescent="0.25">
      <c r="A67" s="587" t="s">
        <v>60</v>
      </c>
      <c r="B67" s="569">
        <v>4104</v>
      </c>
      <c r="C67" s="570">
        <v>8305</v>
      </c>
      <c r="D67" s="570">
        <v>4089</v>
      </c>
      <c r="E67" s="571">
        <v>4216</v>
      </c>
      <c r="F67" s="588">
        <v>4104</v>
      </c>
      <c r="G67" s="570">
        <v>8230</v>
      </c>
      <c r="H67" s="588">
        <v>4054</v>
      </c>
      <c r="I67" s="588">
        <v>4176</v>
      </c>
      <c r="J67" s="573">
        <v>75</v>
      </c>
      <c r="K67" s="574">
        <v>35</v>
      </c>
      <c r="L67" s="575">
        <v>40</v>
      </c>
    </row>
    <row r="69" spans="1:12" s="544" customFormat="1" ht="29.25" customHeight="1" thickBot="1" x14ac:dyDescent="0.35">
      <c r="A69" s="744" t="s">
        <v>342</v>
      </c>
      <c r="B69" s="744"/>
      <c r="C69" s="744"/>
      <c r="D69" s="744"/>
      <c r="L69" s="545" t="s">
        <v>339</v>
      </c>
    </row>
    <row r="70" spans="1:12" ht="17.25" customHeight="1" x14ac:dyDescent="0.2">
      <c r="A70" s="578"/>
      <c r="B70" s="754" t="s">
        <v>317</v>
      </c>
      <c r="C70" s="750"/>
      <c r="D70" s="750"/>
      <c r="E70" s="755"/>
      <c r="F70" s="749" t="s">
        <v>343</v>
      </c>
      <c r="G70" s="750"/>
      <c r="H70" s="750"/>
      <c r="I70" s="755"/>
      <c r="J70" s="749" t="s">
        <v>171</v>
      </c>
      <c r="K70" s="750"/>
      <c r="L70" s="751"/>
    </row>
    <row r="71" spans="1:12" ht="17.25" customHeight="1" x14ac:dyDescent="0.2">
      <c r="A71" s="579" t="s">
        <v>46</v>
      </c>
      <c r="B71" s="756" t="s">
        <v>193</v>
      </c>
      <c r="C71" s="760" t="s">
        <v>319</v>
      </c>
      <c r="D71" s="761"/>
      <c r="E71" s="765"/>
      <c r="F71" s="758" t="s">
        <v>165</v>
      </c>
      <c r="G71" s="760" t="s">
        <v>170</v>
      </c>
      <c r="H71" s="761"/>
      <c r="I71" s="765"/>
      <c r="J71" s="760" t="s">
        <v>114</v>
      </c>
      <c r="K71" s="761"/>
      <c r="L71" s="762"/>
    </row>
    <row r="72" spans="1:12" ht="17.25" customHeight="1" thickBot="1" x14ac:dyDescent="0.25">
      <c r="A72" s="581"/>
      <c r="B72" s="757"/>
      <c r="C72" s="551" t="s">
        <v>11</v>
      </c>
      <c r="D72" s="551" t="s">
        <v>9</v>
      </c>
      <c r="E72" s="551" t="s">
        <v>10</v>
      </c>
      <c r="F72" s="759"/>
      <c r="G72" s="551" t="s">
        <v>11</v>
      </c>
      <c r="H72" s="551" t="s">
        <v>9</v>
      </c>
      <c r="I72" s="551" t="s">
        <v>10</v>
      </c>
      <c r="J72" s="551" t="s">
        <v>11</v>
      </c>
      <c r="K72" s="551" t="s">
        <v>9</v>
      </c>
      <c r="L72" s="552" t="s">
        <v>10</v>
      </c>
    </row>
    <row r="73" spans="1:12" ht="15.75" customHeight="1" thickTop="1" x14ac:dyDescent="0.2">
      <c r="A73" s="553" t="s">
        <v>346</v>
      </c>
      <c r="B73" s="554">
        <v>198806</v>
      </c>
      <c r="C73" s="555">
        <v>427547</v>
      </c>
      <c r="D73" s="555">
        <v>211473</v>
      </c>
      <c r="E73" s="556">
        <v>216074</v>
      </c>
      <c r="F73" s="555">
        <v>198806</v>
      </c>
      <c r="G73" s="555">
        <v>422629</v>
      </c>
      <c r="H73" s="555">
        <v>209128</v>
      </c>
      <c r="I73" s="555">
        <v>213501</v>
      </c>
      <c r="J73" s="557">
        <v>4918</v>
      </c>
      <c r="K73" s="558">
        <v>2345</v>
      </c>
      <c r="L73" s="559">
        <v>2573</v>
      </c>
    </row>
    <row r="74" spans="1:12" ht="15.75" customHeight="1" x14ac:dyDescent="0.2">
      <c r="A74" s="560" t="s">
        <v>97</v>
      </c>
      <c r="B74" s="561">
        <v>2910</v>
      </c>
      <c r="C74" s="562">
        <v>4601</v>
      </c>
      <c r="D74" s="562">
        <v>2377</v>
      </c>
      <c r="E74" s="563">
        <v>2224</v>
      </c>
      <c r="F74" s="564">
        <v>2910</v>
      </c>
      <c r="G74" s="562">
        <v>4550</v>
      </c>
      <c r="H74" s="564">
        <v>2355</v>
      </c>
      <c r="I74" s="564">
        <v>2195</v>
      </c>
      <c r="J74" s="565">
        <v>51</v>
      </c>
      <c r="K74" s="566">
        <v>22</v>
      </c>
      <c r="L74" s="567">
        <v>29</v>
      </c>
    </row>
    <row r="75" spans="1:12" ht="15.75" customHeight="1" x14ac:dyDescent="0.2">
      <c r="A75" s="560" t="s">
        <v>96</v>
      </c>
      <c r="B75" s="561">
        <v>4425</v>
      </c>
      <c r="C75" s="562">
        <v>8525</v>
      </c>
      <c r="D75" s="562">
        <v>4321</v>
      </c>
      <c r="E75" s="563">
        <v>4204</v>
      </c>
      <c r="F75" s="564">
        <v>4425</v>
      </c>
      <c r="G75" s="562">
        <v>8414</v>
      </c>
      <c r="H75" s="564">
        <v>4265</v>
      </c>
      <c r="I75" s="564">
        <v>4149</v>
      </c>
      <c r="J75" s="565">
        <v>111</v>
      </c>
      <c r="K75" s="566">
        <v>56</v>
      </c>
      <c r="L75" s="567">
        <v>55</v>
      </c>
    </row>
    <row r="76" spans="1:12" ht="15.75" customHeight="1" x14ac:dyDescent="0.2">
      <c r="A76" s="560" t="s">
        <v>95</v>
      </c>
      <c r="B76" s="561">
        <v>3709</v>
      </c>
      <c r="C76" s="562">
        <v>6757</v>
      </c>
      <c r="D76" s="562">
        <v>3520</v>
      </c>
      <c r="E76" s="563">
        <v>3237</v>
      </c>
      <c r="F76" s="564">
        <v>3709</v>
      </c>
      <c r="G76" s="562">
        <v>6603</v>
      </c>
      <c r="H76" s="564">
        <v>3414</v>
      </c>
      <c r="I76" s="564">
        <v>3189</v>
      </c>
      <c r="J76" s="565">
        <v>154</v>
      </c>
      <c r="K76" s="566">
        <v>106</v>
      </c>
      <c r="L76" s="567">
        <v>48</v>
      </c>
    </row>
    <row r="77" spans="1:12" ht="15.75" customHeight="1" x14ac:dyDescent="0.2">
      <c r="A77" s="560" t="s">
        <v>110</v>
      </c>
      <c r="B77" s="561">
        <v>2273</v>
      </c>
      <c r="C77" s="562">
        <v>3948</v>
      </c>
      <c r="D77" s="562">
        <v>2066</v>
      </c>
      <c r="E77" s="563">
        <v>1882</v>
      </c>
      <c r="F77" s="564">
        <v>2273</v>
      </c>
      <c r="G77" s="562">
        <v>3928</v>
      </c>
      <c r="H77" s="564">
        <v>2059</v>
      </c>
      <c r="I77" s="564">
        <v>1869</v>
      </c>
      <c r="J77" s="565">
        <v>20</v>
      </c>
      <c r="K77" s="566">
        <v>7</v>
      </c>
      <c r="L77" s="567">
        <v>13</v>
      </c>
    </row>
    <row r="78" spans="1:12" ht="15.75" customHeight="1" x14ac:dyDescent="0.2">
      <c r="A78" s="560" t="s">
        <v>109</v>
      </c>
      <c r="B78" s="561">
        <v>4617</v>
      </c>
      <c r="C78" s="562">
        <v>9218</v>
      </c>
      <c r="D78" s="562">
        <v>4511</v>
      </c>
      <c r="E78" s="563">
        <v>4707</v>
      </c>
      <c r="F78" s="564">
        <v>4617</v>
      </c>
      <c r="G78" s="562">
        <v>9165</v>
      </c>
      <c r="H78" s="564">
        <v>4480</v>
      </c>
      <c r="I78" s="564">
        <v>4685</v>
      </c>
      <c r="J78" s="565">
        <v>53</v>
      </c>
      <c r="K78" s="566">
        <v>31</v>
      </c>
      <c r="L78" s="567">
        <v>22</v>
      </c>
    </row>
    <row r="79" spans="1:12" ht="15.75" customHeight="1" x14ac:dyDescent="0.2">
      <c r="A79" s="560" t="s">
        <v>108</v>
      </c>
      <c r="B79" s="561">
        <v>7481</v>
      </c>
      <c r="C79" s="562">
        <v>12579</v>
      </c>
      <c r="D79" s="562">
        <v>6594</v>
      </c>
      <c r="E79" s="563">
        <v>5985</v>
      </c>
      <c r="F79" s="564">
        <v>7481</v>
      </c>
      <c r="G79" s="562">
        <v>12444</v>
      </c>
      <c r="H79" s="564">
        <v>6543</v>
      </c>
      <c r="I79" s="564">
        <v>5901</v>
      </c>
      <c r="J79" s="565">
        <v>135</v>
      </c>
      <c r="K79" s="566">
        <v>51</v>
      </c>
      <c r="L79" s="567">
        <v>84</v>
      </c>
    </row>
    <row r="80" spans="1:12" ht="15.75" customHeight="1" x14ac:dyDescent="0.2">
      <c r="A80" s="560" t="s">
        <v>107</v>
      </c>
      <c r="B80" s="561">
        <v>18024</v>
      </c>
      <c r="C80" s="562">
        <v>39133</v>
      </c>
      <c r="D80" s="562">
        <v>19513</v>
      </c>
      <c r="E80" s="563">
        <v>19620</v>
      </c>
      <c r="F80" s="564">
        <v>18024</v>
      </c>
      <c r="G80" s="562">
        <v>37449</v>
      </c>
      <c r="H80" s="564">
        <v>18609</v>
      </c>
      <c r="I80" s="564">
        <v>18840</v>
      </c>
      <c r="J80" s="565">
        <v>1684</v>
      </c>
      <c r="K80" s="566">
        <v>904</v>
      </c>
      <c r="L80" s="567">
        <v>780</v>
      </c>
    </row>
    <row r="81" spans="1:12" ht="15.75" customHeight="1" x14ac:dyDescent="0.2">
      <c r="A81" s="560" t="s">
        <v>94</v>
      </c>
      <c r="B81" s="561">
        <v>7383</v>
      </c>
      <c r="C81" s="562">
        <v>18710</v>
      </c>
      <c r="D81" s="562">
        <v>8991</v>
      </c>
      <c r="E81" s="563">
        <v>9719</v>
      </c>
      <c r="F81" s="564">
        <v>7383</v>
      </c>
      <c r="G81" s="562">
        <v>18648</v>
      </c>
      <c r="H81" s="564">
        <v>8970</v>
      </c>
      <c r="I81" s="564">
        <v>9678</v>
      </c>
      <c r="J81" s="565">
        <v>62</v>
      </c>
      <c r="K81" s="566">
        <v>21</v>
      </c>
      <c r="L81" s="567">
        <v>41</v>
      </c>
    </row>
    <row r="82" spans="1:12" ht="15.75" customHeight="1" x14ac:dyDescent="0.2">
      <c r="A82" s="560" t="s">
        <v>93</v>
      </c>
      <c r="B82" s="561">
        <v>5954</v>
      </c>
      <c r="C82" s="562">
        <v>11385</v>
      </c>
      <c r="D82" s="562">
        <v>5756</v>
      </c>
      <c r="E82" s="563">
        <v>5629</v>
      </c>
      <c r="F82" s="564">
        <v>5954</v>
      </c>
      <c r="G82" s="562">
        <v>11295</v>
      </c>
      <c r="H82" s="564">
        <v>5722</v>
      </c>
      <c r="I82" s="564">
        <v>5573</v>
      </c>
      <c r="J82" s="565">
        <v>90</v>
      </c>
      <c r="K82" s="566">
        <v>34</v>
      </c>
      <c r="L82" s="567">
        <v>56</v>
      </c>
    </row>
    <row r="83" spans="1:12" ht="15.75" customHeight="1" x14ac:dyDescent="0.2">
      <c r="A83" s="560" t="s">
        <v>92</v>
      </c>
      <c r="B83" s="561">
        <v>5506</v>
      </c>
      <c r="C83" s="562">
        <v>13369</v>
      </c>
      <c r="D83" s="562">
        <v>6387</v>
      </c>
      <c r="E83" s="563">
        <v>6982</v>
      </c>
      <c r="F83" s="564">
        <v>5506</v>
      </c>
      <c r="G83" s="562">
        <v>13324</v>
      </c>
      <c r="H83" s="564">
        <v>6373</v>
      </c>
      <c r="I83" s="564">
        <v>6951</v>
      </c>
      <c r="J83" s="565">
        <v>45</v>
      </c>
      <c r="K83" s="566">
        <v>14</v>
      </c>
      <c r="L83" s="567">
        <v>31</v>
      </c>
    </row>
    <row r="84" spans="1:12" ht="15.75" customHeight="1" x14ac:dyDescent="0.2">
      <c r="A84" s="560" t="s">
        <v>106</v>
      </c>
      <c r="B84" s="561">
        <v>10001</v>
      </c>
      <c r="C84" s="562">
        <v>22900</v>
      </c>
      <c r="D84" s="562">
        <v>11200</v>
      </c>
      <c r="E84" s="563">
        <v>11700</v>
      </c>
      <c r="F84" s="564">
        <v>10001</v>
      </c>
      <c r="G84" s="562">
        <v>22811</v>
      </c>
      <c r="H84" s="564">
        <v>11169</v>
      </c>
      <c r="I84" s="564">
        <v>11642</v>
      </c>
      <c r="J84" s="565">
        <v>89</v>
      </c>
      <c r="K84" s="566">
        <v>31</v>
      </c>
      <c r="L84" s="567">
        <v>58</v>
      </c>
    </row>
    <row r="85" spans="1:12" ht="15.75" customHeight="1" x14ac:dyDescent="0.2">
      <c r="A85" s="560" t="s">
        <v>29</v>
      </c>
      <c r="B85" s="561">
        <v>7609</v>
      </c>
      <c r="C85" s="562">
        <v>15501</v>
      </c>
      <c r="D85" s="562">
        <v>7556</v>
      </c>
      <c r="E85" s="563">
        <v>7945</v>
      </c>
      <c r="F85" s="564">
        <v>7609</v>
      </c>
      <c r="G85" s="562">
        <v>15423</v>
      </c>
      <c r="H85" s="564">
        <v>7530</v>
      </c>
      <c r="I85" s="564">
        <v>7893</v>
      </c>
      <c r="J85" s="565">
        <v>78</v>
      </c>
      <c r="K85" s="566">
        <v>26</v>
      </c>
      <c r="L85" s="567">
        <v>52</v>
      </c>
    </row>
    <row r="86" spans="1:12" ht="15.75" customHeight="1" x14ac:dyDescent="0.2">
      <c r="A86" s="560" t="s">
        <v>105</v>
      </c>
      <c r="B86" s="561">
        <v>2676</v>
      </c>
      <c r="C86" s="562">
        <v>5408</v>
      </c>
      <c r="D86" s="562">
        <v>2678</v>
      </c>
      <c r="E86" s="563">
        <v>2730</v>
      </c>
      <c r="F86" s="564">
        <v>2676</v>
      </c>
      <c r="G86" s="562">
        <v>5388</v>
      </c>
      <c r="H86" s="564">
        <v>2672</v>
      </c>
      <c r="I86" s="564">
        <v>2716</v>
      </c>
      <c r="J86" s="565">
        <v>20</v>
      </c>
      <c r="K86" s="566">
        <v>6</v>
      </c>
      <c r="L86" s="567">
        <v>14</v>
      </c>
    </row>
    <row r="87" spans="1:12" ht="15.75" customHeight="1" x14ac:dyDescent="0.2">
      <c r="A87" s="560" t="s">
        <v>104</v>
      </c>
      <c r="B87" s="561">
        <v>9657</v>
      </c>
      <c r="C87" s="562">
        <v>20288</v>
      </c>
      <c r="D87" s="562">
        <v>9908</v>
      </c>
      <c r="E87" s="563">
        <v>10380</v>
      </c>
      <c r="F87" s="564">
        <v>9657</v>
      </c>
      <c r="G87" s="562">
        <v>20191</v>
      </c>
      <c r="H87" s="564">
        <v>9882</v>
      </c>
      <c r="I87" s="564">
        <v>10309</v>
      </c>
      <c r="J87" s="565">
        <v>97</v>
      </c>
      <c r="K87" s="566">
        <v>26</v>
      </c>
      <c r="L87" s="567">
        <v>71</v>
      </c>
    </row>
    <row r="88" spans="1:12" ht="15.75" customHeight="1" x14ac:dyDescent="0.2">
      <c r="A88" s="560" t="s">
        <v>91</v>
      </c>
      <c r="B88" s="561">
        <v>6725</v>
      </c>
      <c r="C88" s="562">
        <v>15700</v>
      </c>
      <c r="D88" s="562">
        <v>7636</v>
      </c>
      <c r="E88" s="563">
        <v>8064</v>
      </c>
      <c r="F88" s="564">
        <v>6725</v>
      </c>
      <c r="G88" s="562">
        <v>15634</v>
      </c>
      <c r="H88" s="564">
        <v>7612</v>
      </c>
      <c r="I88" s="564">
        <v>8022</v>
      </c>
      <c r="J88" s="565">
        <v>66</v>
      </c>
      <c r="K88" s="566">
        <v>24</v>
      </c>
      <c r="L88" s="567">
        <v>42</v>
      </c>
    </row>
    <row r="89" spans="1:12" ht="15.75" customHeight="1" x14ac:dyDescent="0.2">
      <c r="A89" s="560" t="s">
        <v>90</v>
      </c>
      <c r="B89" s="561">
        <v>7361</v>
      </c>
      <c r="C89" s="562">
        <v>15243</v>
      </c>
      <c r="D89" s="562">
        <v>7231</v>
      </c>
      <c r="E89" s="563">
        <v>8012</v>
      </c>
      <c r="F89" s="564">
        <v>7361</v>
      </c>
      <c r="G89" s="562">
        <v>15075</v>
      </c>
      <c r="H89" s="564">
        <v>7164</v>
      </c>
      <c r="I89" s="564">
        <v>7911</v>
      </c>
      <c r="J89" s="565">
        <v>168</v>
      </c>
      <c r="K89" s="566">
        <v>67</v>
      </c>
      <c r="L89" s="567">
        <v>101</v>
      </c>
    </row>
    <row r="90" spans="1:12" ht="15.75" customHeight="1" x14ac:dyDescent="0.2">
      <c r="A90" s="560" t="s">
        <v>86</v>
      </c>
      <c r="B90" s="561">
        <v>3934</v>
      </c>
      <c r="C90" s="562">
        <v>7396</v>
      </c>
      <c r="D90" s="562">
        <v>3654</v>
      </c>
      <c r="E90" s="563">
        <v>3742</v>
      </c>
      <c r="F90" s="564">
        <v>3934</v>
      </c>
      <c r="G90" s="562">
        <v>7342</v>
      </c>
      <c r="H90" s="564">
        <v>3634</v>
      </c>
      <c r="I90" s="564">
        <v>3708</v>
      </c>
      <c r="J90" s="565">
        <v>54</v>
      </c>
      <c r="K90" s="566">
        <v>20</v>
      </c>
      <c r="L90" s="567">
        <v>34</v>
      </c>
    </row>
    <row r="91" spans="1:12" ht="15.75" customHeight="1" x14ac:dyDescent="0.2">
      <c r="A91" s="560" t="s">
        <v>85</v>
      </c>
      <c r="B91" s="561">
        <v>7603</v>
      </c>
      <c r="C91" s="562">
        <v>15415</v>
      </c>
      <c r="D91" s="562">
        <v>7534</v>
      </c>
      <c r="E91" s="563">
        <v>7881</v>
      </c>
      <c r="F91" s="564">
        <v>7603</v>
      </c>
      <c r="G91" s="562">
        <v>15323</v>
      </c>
      <c r="H91" s="564">
        <v>7506</v>
      </c>
      <c r="I91" s="564">
        <v>7817</v>
      </c>
      <c r="J91" s="565">
        <v>92</v>
      </c>
      <c r="K91" s="566">
        <v>28</v>
      </c>
      <c r="L91" s="567">
        <v>64</v>
      </c>
    </row>
    <row r="92" spans="1:12" ht="15.75" customHeight="1" x14ac:dyDescent="0.2">
      <c r="A92" s="560" t="s">
        <v>89</v>
      </c>
      <c r="B92" s="561">
        <v>7628</v>
      </c>
      <c r="C92" s="562">
        <v>12750</v>
      </c>
      <c r="D92" s="562">
        <v>6075</v>
      </c>
      <c r="E92" s="563">
        <v>6675</v>
      </c>
      <c r="F92" s="564">
        <v>7628</v>
      </c>
      <c r="G92" s="562">
        <v>12693</v>
      </c>
      <c r="H92" s="564">
        <v>6062</v>
      </c>
      <c r="I92" s="564">
        <v>6631</v>
      </c>
      <c r="J92" s="565">
        <v>57</v>
      </c>
      <c r="K92" s="566">
        <v>13</v>
      </c>
      <c r="L92" s="567">
        <v>44</v>
      </c>
    </row>
    <row r="93" spans="1:12" ht="15.75" customHeight="1" x14ac:dyDescent="0.2">
      <c r="A93" s="560" t="s">
        <v>101</v>
      </c>
      <c r="B93" s="561">
        <v>6004</v>
      </c>
      <c r="C93" s="562">
        <v>13596</v>
      </c>
      <c r="D93" s="562">
        <v>6997</v>
      </c>
      <c r="E93" s="563">
        <v>6599</v>
      </c>
      <c r="F93" s="564">
        <v>6004</v>
      </c>
      <c r="G93" s="562">
        <v>13490</v>
      </c>
      <c r="H93" s="564">
        <v>6948</v>
      </c>
      <c r="I93" s="564">
        <v>6542</v>
      </c>
      <c r="J93" s="565">
        <v>106</v>
      </c>
      <c r="K93" s="566">
        <v>49</v>
      </c>
      <c r="L93" s="567">
        <v>57</v>
      </c>
    </row>
    <row r="94" spans="1:12" ht="15.75" customHeight="1" x14ac:dyDescent="0.2">
      <c r="A94" s="560" t="s">
        <v>99</v>
      </c>
      <c r="B94" s="561">
        <v>11449</v>
      </c>
      <c r="C94" s="562">
        <v>28599</v>
      </c>
      <c r="D94" s="562">
        <v>13918</v>
      </c>
      <c r="E94" s="563">
        <v>14681</v>
      </c>
      <c r="F94" s="564">
        <v>11449</v>
      </c>
      <c r="G94" s="562">
        <v>28482</v>
      </c>
      <c r="H94" s="564">
        <v>13882</v>
      </c>
      <c r="I94" s="564">
        <v>14600</v>
      </c>
      <c r="J94" s="565">
        <v>117</v>
      </c>
      <c r="K94" s="566">
        <v>36</v>
      </c>
      <c r="L94" s="567">
        <v>81</v>
      </c>
    </row>
    <row r="95" spans="1:12" ht="15.75" customHeight="1" x14ac:dyDescent="0.2">
      <c r="A95" s="560" t="s">
        <v>103</v>
      </c>
      <c r="B95" s="561">
        <v>5527</v>
      </c>
      <c r="C95" s="562">
        <v>13499</v>
      </c>
      <c r="D95" s="562">
        <v>6554</v>
      </c>
      <c r="E95" s="563">
        <v>6945</v>
      </c>
      <c r="F95" s="564">
        <v>5527</v>
      </c>
      <c r="G95" s="562">
        <v>13448</v>
      </c>
      <c r="H95" s="564">
        <v>6539</v>
      </c>
      <c r="I95" s="564">
        <v>6909</v>
      </c>
      <c r="J95" s="565">
        <v>51</v>
      </c>
      <c r="K95" s="566">
        <v>15</v>
      </c>
      <c r="L95" s="567">
        <v>36</v>
      </c>
    </row>
    <row r="96" spans="1:12" ht="15.75" customHeight="1" x14ac:dyDescent="0.2">
      <c r="A96" s="560" t="s">
        <v>88</v>
      </c>
      <c r="B96" s="561">
        <v>5342</v>
      </c>
      <c r="C96" s="562">
        <v>10453</v>
      </c>
      <c r="D96" s="562">
        <v>5330</v>
      </c>
      <c r="E96" s="563">
        <v>5123</v>
      </c>
      <c r="F96" s="564">
        <v>5342</v>
      </c>
      <c r="G96" s="562">
        <v>10245</v>
      </c>
      <c r="H96" s="564">
        <v>5225</v>
      </c>
      <c r="I96" s="564">
        <v>5020</v>
      </c>
      <c r="J96" s="565">
        <v>208</v>
      </c>
      <c r="K96" s="566">
        <v>105</v>
      </c>
      <c r="L96" s="567">
        <v>103</v>
      </c>
    </row>
    <row r="97" spans="1:12" ht="15.75" customHeight="1" x14ac:dyDescent="0.2">
      <c r="A97" s="560" t="s">
        <v>87</v>
      </c>
      <c r="B97" s="561">
        <v>6836</v>
      </c>
      <c r="C97" s="562">
        <v>11880</v>
      </c>
      <c r="D97" s="562">
        <v>5792</v>
      </c>
      <c r="E97" s="563">
        <v>6088</v>
      </c>
      <c r="F97" s="564">
        <v>6836</v>
      </c>
      <c r="G97" s="562">
        <v>11801</v>
      </c>
      <c r="H97" s="564">
        <v>5765</v>
      </c>
      <c r="I97" s="564">
        <v>6036</v>
      </c>
      <c r="J97" s="565">
        <v>79</v>
      </c>
      <c r="K97" s="566">
        <v>27</v>
      </c>
      <c r="L97" s="567">
        <v>52</v>
      </c>
    </row>
    <row r="98" spans="1:12" ht="15.75" customHeight="1" x14ac:dyDescent="0.2">
      <c r="A98" s="560" t="s">
        <v>102</v>
      </c>
      <c r="B98" s="561">
        <v>1321</v>
      </c>
      <c r="C98" s="562">
        <v>2383</v>
      </c>
      <c r="D98" s="562">
        <v>1214</v>
      </c>
      <c r="E98" s="563">
        <v>1169</v>
      </c>
      <c r="F98" s="564">
        <v>1321</v>
      </c>
      <c r="G98" s="562">
        <v>2354</v>
      </c>
      <c r="H98" s="564">
        <v>1210</v>
      </c>
      <c r="I98" s="564">
        <v>1144</v>
      </c>
      <c r="J98" s="565">
        <v>29</v>
      </c>
      <c r="K98" s="566">
        <v>4</v>
      </c>
      <c r="L98" s="567">
        <v>25</v>
      </c>
    </row>
    <row r="99" spans="1:12" ht="15.75" customHeight="1" x14ac:dyDescent="0.2">
      <c r="A99" s="560" t="s">
        <v>100</v>
      </c>
      <c r="B99" s="561">
        <v>8931</v>
      </c>
      <c r="C99" s="562">
        <v>22189</v>
      </c>
      <c r="D99" s="562">
        <v>11209</v>
      </c>
      <c r="E99" s="563">
        <v>10980</v>
      </c>
      <c r="F99" s="564">
        <v>8931</v>
      </c>
      <c r="G99" s="562">
        <v>21531</v>
      </c>
      <c r="H99" s="564">
        <v>10864</v>
      </c>
      <c r="I99" s="564">
        <v>10667</v>
      </c>
      <c r="J99" s="565">
        <v>658</v>
      </c>
      <c r="K99" s="566">
        <v>345</v>
      </c>
      <c r="L99" s="567">
        <v>313</v>
      </c>
    </row>
    <row r="100" spans="1:12" ht="15.75" customHeight="1" x14ac:dyDescent="0.2">
      <c r="A100" s="560" t="s">
        <v>98</v>
      </c>
      <c r="B100" s="561">
        <v>16198</v>
      </c>
      <c r="C100" s="562">
        <v>36986</v>
      </c>
      <c r="D100" s="562">
        <v>18587</v>
      </c>
      <c r="E100" s="563">
        <v>18399</v>
      </c>
      <c r="F100" s="564">
        <v>16198</v>
      </c>
      <c r="G100" s="562">
        <v>36525</v>
      </c>
      <c r="H100" s="564">
        <v>18330</v>
      </c>
      <c r="I100" s="564">
        <v>18195</v>
      </c>
      <c r="J100" s="565">
        <v>461</v>
      </c>
      <c r="K100" s="566">
        <v>257</v>
      </c>
      <c r="L100" s="567">
        <v>204</v>
      </c>
    </row>
    <row r="101" spans="1:12" ht="15.75" customHeight="1" thickBot="1" x14ac:dyDescent="0.25">
      <c r="A101" s="568" t="s">
        <v>336</v>
      </c>
      <c r="B101" s="569">
        <v>11722</v>
      </c>
      <c r="C101" s="570">
        <v>29136</v>
      </c>
      <c r="D101" s="570">
        <v>14364</v>
      </c>
      <c r="E101" s="571">
        <v>14772</v>
      </c>
      <c r="F101" s="572">
        <v>11722</v>
      </c>
      <c r="G101" s="570">
        <v>29053</v>
      </c>
      <c r="H101" s="572">
        <v>14344</v>
      </c>
      <c r="I101" s="572">
        <v>14709</v>
      </c>
      <c r="J101" s="573">
        <v>83</v>
      </c>
      <c r="K101" s="574">
        <v>20</v>
      </c>
      <c r="L101" s="575">
        <v>63</v>
      </c>
    </row>
    <row r="102" spans="1:12" ht="12.75" customHeight="1" x14ac:dyDescent="0.2"/>
    <row r="103" spans="1:12" s="544" customFormat="1" ht="29.25" customHeight="1" thickBot="1" x14ac:dyDescent="0.35">
      <c r="A103" s="589" t="s">
        <v>344</v>
      </c>
      <c r="B103" s="589"/>
      <c r="C103" s="577"/>
      <c r="D103" s="577"/>
      <c r="E103" s="576"/>
      <c r="F103" s="577"/>
      <c r="G103" s="577"/>
      <c r="H103" s="577"/>
      <c r="I103" s="577"/>
      <c r="J103" s="577"/>
      <c r="K103" s="577"/>
      <c r="L103" s="545" t="s">
        <v>339</v>
      </c>
    </row>
    <row r="104" spans="1:12" ht="15.75" x14ac:dyDescent="0.2">
      <c r="A104" s="590"/>
      <c r="B104" s="766" t="s">
        <v>322</v>
      </c>
      <c r="C104" s="767"/>
      <c r="D104" s="767"/>
      <c r="E104" s="768"/>
      <c r="F104" s="769" t="s">
        <v>345</v>
      </c>
      <c r="G104" s="767"/>
      <c r="H104" s="767"/>
      <c r="I104" s="768"/>
      <c r="J104" s="767" t="s">
        <v>321</v>
      </c>
      <c r="K104" s="767"/>
      <c r="L104" s="770"/>
    </row>
    <row r="105" spans="1:12" ht="15.75" x14ac:dyDescent="0.2">
      <c r="A105" s="591" t="s">
        <v>20</v>
      </c>
      <c r="B105" s="771" t="s">
        <v>49</v>
      </c>
      <c r="C105" s="773" t="s">
        <v>170</v>
      </c>
      <c r="D105" s="774"/>
      <c r="E105" s="775"/>
      <c r="F105" s="776" t="s">
        <v>49</v>
      </c>
      <c r="G105" s="773" t="s">
        <v>65</v>
      </c>
      <c r="H105" s="774"/>
      <c r="I105" s="775"/>
      <c r="J105" s="774" t="s">
        <v>65</v>
      </c>
      <c r="K105" s="774"/>
      <c r="L105" s="778"/>
    </row>
    <row r="106" spans="1:12" ht="16.5" thickBot="1" x14ac:dyDescent="0.25">
      <c r="A106" s="592"/>
      <c r="B106" s="772"/>
      <c r="C106" s="593" t="s">
        <v>11</v>
      </c>
      <c r="D106" s="593" t="s">
        <v>9</v>
      </c>
      <c r="E106" s="593" t="s">
        <v>10</v>
      </c>
      <c r="F106" s="777"/>
      <c r="G106" s="593" t="s">
        <v>11</v>
      </c>
      <c r="H106" s="593" t="s">
        <v>9</v>
      </c>
      <c r="I106" s="593" t="s">
        <v>10</v>
      </c>
      <c r="J106" s="594" t="s">
        <v>11</v>
      </c>
      <c r="K106" s="593" t="s">
        <v>9</v>
      </c>
      <c r="L106" s="595" t="s">
        <v>10</v>
      </c>
    </row>
    <row r="107" spans="1:12" ht="17.25" customHeight="1" thickTop="1" x14ac:dyDescent="0.2">
      <c r="A107" s="584" t="s">
        <v>346</v>
      </c>
      <c r="B107" s="554">
        <v>171555</v>
      </c>
      <c r="C107" s="555">
        <v>412491</v>
      </c>
      <c r="D107" s="555">
        <v>209339</v>
      </c>
      <c r="E107" s="556">
        <v>203152</v>
      </c>
      <c r="F107" s="555">
        <v>171555</v>
      </c>
      <c r="G107" s="555">
        <v>398661</v>
      </c>
      <c r="H107" s="555">
        <v>201115</v>
      </c>
      <c r="I107" s="555">
        <v>197546</v>
      </c>
      <c r="J107" s="557">
        <v>13830</v>
      </c>
      <c r="K107" s="558">
        <v>8224</v>
      </c>
      <c r="L107" s="559">
        <v>5606</v>
      </c>
    </row>
    <row r="108" spans="1:12" ht="17.25" customHeight="1" x14ac:dyDescent="0.2">
      <c r="A108" s="585" t="s">
        <v>24</v>
      </c>
      <c r="B108" s="561">
        <v>4833</v>
      </c>
      <c r="C108" s="562">
        <v>10855</v>
      </c>
      <c r="D108" s="562">
        <v>5504</v>
      </c>
      <c r="E108" s="563">
        <v>5351</v>
      </c>
      <c r="F108" s="564">
        <v>4833</v>
      </c>
      <c r="G108" s="562">
        <v>10528</v>
      </c>
      <c r="H108" s="564">
        <v>5357</v>
      </c>
      <c r="I108" s="564">
        <v>5171</v>
      </c>
      <c r="J108" s="565">
        <v>327</v>
      </c>
      <c r="K108" s="566">
        <v>147</v>
      </c>
      <c r="L108" s="567">
        <v>180</v>
      </c>
    </row>
    <row r="109" spans="1:12" ht="17.25" customHeight="1" x14ac:dyDescent="0.2">
      <c r="A109" s="585" t="s">
        <v>22</v>
      </c>
      <c r="B109" s="561">
        <v>3417</v>
      </c>
      <c r="C109" s="562">
        <v>6485</v>
      </c>
      <c r="D109" s="562">
        <v>3183</v>
      </c>
      <c r="E109" s="563">
        <v>3302</v>
      </c>
      <c r="F109" s="564">
        <v>3417</v>
      </c>
      <c r="G109" s="562">
        <v>6297</v>
      </c>
      <c r="H109" s="564">
        <v>3088</v>
      </c>
      <c r="I109" s="564">
        <v>3209</v>
      </c>
      <c r="J109" s="565">
        <v>188</v>
      </c>
      <c r="K109" s="566">
        <v>95</v>
      </c>
      <c r="L109" s="567">
        <v>93</v>
      </c>
    </row>
    <row r="110" spans="1:12" ht="17.25" customHeight="1" x14ac:dyDescent="0.2">
      <c r="A110" s="585" t="s">
        <v>25</v>
      </c>
      <c r="B110" s="561">
        <v>6656</v>
      </c>
      <c r="C110" s="562">
        <v>14988</v>
      </c>
      <c r="D110" s="562">
        <v>7557</v>
      </c>
      <c r="E110" s="563">
        <v>7431</v>
      </c>
      <c r="F110" s="564">
        <v>6656</v>
      </c>
      <c r="G110" s="562">
        <v>14767</v>
      </c>
      <c r="H110" s="564">
        <v>7463</v>
      </c>
      <c r="I110" s="564">
        <v>7304</v>
      </c>
      <c r="J110" s="565">
        <v>221</v>
      </c>
      <c r="K110" s="566">
        <v>94</v>
      </c>
      <c r="L110" s="567">
        <v>127</v>
      </c>
    </row>
    <row r="111" spans="1:12" ht="17.25" customHeight="1" x14ac:dyDescent="0.2">
      <c r="A111" s="585" t="s">
        <v>26</v>
      </c>
      <c r="B111" s="561">
        <v>2001</v>
      </c>
      <c r="C111" s="562">
        <v>4440</v>
      </c>
      <c r="D111" s="562">
        <v>2239</v>
      </c>
      <c r="E111" s="563">
        <v>2201</v>
      </c>
      <c r="F111" s="564">
        <v>2001</v>
      </c>
      <c r="G111" s="562">
        <v>4376</v>
      </c>
      <c r="H111" s="564">
        <v>2210</v>
      </c>
      <c r="I111" s="564">
        <v>2166</v>
      </c>
      <c r="J111" s="565">
        <v>64</v>
      </c>
      <c r="K111" s="566">
        <v>29</v>
      </c>
      <c r="L111" s="567">
        <v>35</v>
      </c>
    </row>
    <row r="112" spans="1:12" ht="17.25" customHeight="1" x14ac:dyDescent="0.2">
      <c r="A112" s="585" t="s">
        <v>28</v>
      </c>
      <c r="B112" s="561">
        <v>14349</v>
      </c>
      <c r="C112" s="562">
        <v>34862</v>
      </c>
      <c r="D112" s="562">
        <v>18005</v>
      </c>
      <c r="E112" s="563">
        <v>16857</v>
      </c>
      <c r="F112" s="564">
        <v>14349</v>
      </c>
      <c r="G112" s="562">
        <v>33279</v>
      </c>
      <c r="H112" s="564">
        <v>17054</v>
      </c>
      <c r="I112" s="564">
        <v>16225</v>
      </c>
      <c r="J112" s="565">
        <v>1583</v>
      </c>
      <c r="K112" s="566">
        <v>951</v>
      </c>
      <c r="L112" s="567">
        <v>632</v>
      </c>
    </row>
    <row r="113" spans="1:12" ht="17.25" customHeight="1" x14ac:dyDescent="0.2">
      <c r="A113" s="585" t="s">
        <v>29</v>
      </c>
      <c r="B113" s="561">
        <v>15129</v>
      </c>
      <c r="C113" s="562">
        <v>30344</v>
      </c>
      <c r="D113" s="562">
        <v>15392</v>
      </c>
      <c r="E113" s="563">
        <v>14952</v>
      </c>
      <c r="F113" s="564">
        <v>15129</v>
      </c>
      <c r="G113" s="562">
        <v>29516</v>
      </c>
      <c r="H113" s="564">
        <v>14997</v>
      </c>
      <c r="I113" s="564">
        <v>14519</v>
      </c>
      <c r="J113" s="565">
        <v>828</v>
      </c>
      <c r="K113" s="566">
        <v>395</v>
      </c>
      <c r="L113" s="567">
        <v>433</v>
      </c>
    </row>
    <row r="114" spans="1:12" ht="17.25" customHeight="1" x14ac:dyDescent="0.2">
      <c r="A114" s="585" t="s">
        <v>27</v>
      </c>
      <c r="B114" s="561">
        <v>4749</v>
      </c>
      <c r="C114" s="562">
        <v>11658</v>
      </c>
      <c r="D114" s="562">
        <v>5916</v>
      </c>
      <c r="E114" s="563">
        <v>5742</v>
      </c>
      <c r="F114" s="564">
        <v>4749</v>
      </c>
      <c r="G114" s="562">
        <v>10167</v>
      </c>
      <c r="H114" s="564">
        <v>5185</v>
      </c>
      <c r="I114" s="564">
        <v>4982</v>
      </c>
      <c r="J114" s="565">
        <v>1491</v>
      </c>
      <c r="K114" s="566">
        <v>731</v>
      </c>
      <c r="L114" s="567">
        <v>760</v>
      </c>
    </row>
    <row r="115" spans="1:12" ht="17.25" customHeight="1" x14ac:dyDescent="0.2">
      <c r="A115" s="585" t="s">
        <v>30</v>
      </c>
      <c r="B115" s="561">
        <v>6328</v>
      </c>
      <c r="C115" s="562">
        <v>17485</v>
      </c>
      <c r="D115" s="562">
        <v>8799</v>
      </c>
      <c r="E115" s="563">
        <v>8686</v>
      </c>
      <c r="F115" s="564">
        <v>6328</v>
      </c>
      <c r="G115" s="562">
        <v>14592</v>
      </c>
      <c r="H115" s="564">
        <v>7314</v>
      </c>
      <c r="I115" s="564">
        <v>7278</v>
      </c>
      <c r="J115" s="565">
        <v>2893</v>
      </c>
      <c r="K115" s="566">
        <v>1485</v>
      </c>
      <c r="L115" s="567">
        <v>1408</v>
      </c>
    </row>
    <row r="116" spans="1:12" ht="17.25" customHeight="1" x14ac:dyDescent="0.2">
      <c r="A116" s="585" t="s">
        <v>31</v>
      </c>
      <c r="B116" s="561">
        <v>3516</v>
      </c>
      <c r="C116" s="562">
        <v>7938</v>
      </c>
      <c r="D116" s="562">
        <v>4277</v>
      </c>
      <c r="E116" s="563">
        <v>3661</v>
      </c>
      <c r="F116" s="564">
        <v>3516</v>
      </c>
      <c r="G116" s="562">
        <v>7419</v>
      </c>
      <c r="H116" s="564">
        <v>3919</v>
      </c>
      <c r="I116" s="564">
        <v>3500</v>
      </c>
      <c r="J116" s="565">
        <v>519</v>
      </c>
      <c r="K116" s="566">
        <v>358</v>
      </c>
      <c r="L116" s="567">
        <v>161</v>
      </c>
    </row>
    <row r="117" spans="1:12" ht="17.25" customHeight="1" x14ac:dyDescent="0.2">
      <c r="A117" s="585" t="s">
        <v>33</v>
      </c>
      <c r="B117" s="561">
        <v>10886</v>
      </c>
      <c r="C117" s="562">
        <v>27358</v>
      </c>
      <c r="D117" s="562">
        <v>13622</v>
      </c>
      <c r="E117" s="563">
        <v>13736</v>
      </c>
      <c r="F117" s="564">
        <v>10886</v>
      </c>
      <c r="G117" s="562">
        <v>27253</v>
      </c>
      <c r="H117" s="564">
        <v>13591</v>
      </c>
      <c r="I117" s="564">
        <v>13662</v>
      </c>
      <c r="J117" s="565">
        <v>105</v>
      </c>
      <c r="K117" s="566">
        <v>31</v>
      </c>
      <c r="L117" s="567">
        <v>74</v>
      </c>
    </row>
    <row r="118" spans="1:12" ht="17.25" customHeight="1" x14ac:dyDescent="0.2">
      <c r="A118" s="585" t="s">
        <v>32</v>
      </c>
      <c r="B118" s="561">
        <v>18805</v>
      </c>
      <c r="C118" s="562">
        <v>43153</v>
      </c>
      <c r="D118" s="562">
        <v>21786</v>
      </c>
      <c r="E118" s="563">
        <v>21367</v>
      </c>
      <c r="F118" s="564">
        <v>18805</v>
      </c>
      <c r="G118" s="562">
        <v>42242</v>
      </c>
      <c r="H118" s="564">
        <v>21310</v>
      </c>
      <c r="I118" s="564">
        <v>20932</v>
      </c>
      <c r="J118" s="565">
        <v>911</v>
      </c>
      <c r="K118" s="566">
        <v>476</v>
      </c>
      <c r="L118" s="567">
        <v>435</v>
      </c>
    </row>
    <row r="119" spans="1:12" ht="17.25" customHeight="1" x14ac:dyDescent="0.2">
      <c r="A119" s="585" t="s">
        <v>40</v>
      </c>
      <c r="B119" s="561">
        <v>7409</v>
      </c>
      <c r="C119" s="562">
        <v>19424</v>
      </c>
      <c r="D119" s="562">
        <v>9846</v>
      </c>
      <c r="E119" s="563">
        <v>9578</v>
      </c>
      <c r="F119" s="564">
        <v>7409</v>
      </c>
      <c r="G119" s="562">
        <v>19288</v>
      </c>
      <c r="H119" s="564">
        <v>9790</v>
      </c>
      <c r="I119" s="564">
        <v>9498</v>
      </c>
      <c r="J119" s="565">
        <v>136</v>
      </c>
      <c r="K119" s="566">
        <v>56</v>
      </c>
      <c r="L119" s="567">
        <v>80</v>
      </c>
    </row>
    <row r="120" spans="1:12" ht="17.25" customHeight="1" x14ac:dyDescent="0.2">
      <c r="A120" s="585" t="s">
        <v>34</v>
      </c>
      <c r="B120" s="561">
        <v>12255</v>
      </c>
      <c r="C120" s="562">
        <v>30014</v>
      </c>
      <c r="D120" s="562">
        <v>14573</v>
      </c>
      <c r="E120" s="563">
        <v>15441</v>
      </c>
      <c r="F120" s="564">
        <v>12255</v>
      </c>
      <c r="G120" s="562">
        <v>29726</v>
      </c>
      <c r="H120" s="564">
        <v>14473</v>
      </c>
      <c r="I120" s="564">
        <v>15253</v>
      </c>
      <c r="J120" s="565">
        <v>288</v>
      </c>
      <c r="K120" s="566">
        <v>100</v>
      </c>
      <c r="L120" s="567">
        <v>188</v>
      </c>
    </row>
    <row r="121" spans="1:12" ht="17.25" customHeight="1" x14ac:dyDescent="0.2">
      <c r="A121" s="585" t="s">
        <v>36</v>
      </c>
      <c r="B121" s="561">
        <v>28329</v>
      </c>
      <c r="C121" s="562">
        <v>76089</v>
      </c>
      <c r="D121" s="562">
        <v>37513</v>
      </c>
      <c r="E121" s="563">
        <v>38576</v>
      </c>
      <c r="F121" s="564">
        <v>28329</v>
      </c>
      <c r="G121" s="562">
        <v>75632</v>
      </c>
      <c r="H121" s="564">
        <v>37328</v>
      </c>
      <c r="I121" s="564">
        <v>38304</v>
      </c>
      <c r="J121" s="565">
        <v>457</v>
      </c>
      <c r="K121" s="566">
        <v>185</v>
      </c>
      <c r="L121" s="567">
        <v>272</v>
      </c>
    </row>
    <row r="122" spans="1:12" ht="17.25" customHeight="1" x14ac:dyDescent="0.2">
      <c r="A122" s="585" t="s">
        <v>37</v>
      </c>
      <c r="B122" s="561">
        <v>11285</v>
      </c>
      <c r="C122" s="562">
        <v>28617</v>
      </c>
      <c r="D122" s="562">
        <v>15256</v>
      </c>
      <c r="E122" s="563">
        <v>13361</v>
      </c>
      <c r="F122" s="564">
        <v>11285</v>
      </c>
      <c r="G122" s="562">
        <v>26724</v>
      </c>
      <c r="H122" s="564">
        <v>13802</v>
      </c>
      <c r="I122" s="564">
        <v>12922</v>
      </c>
      <c r="J122" s="565">
        <v>1893</v>
      </c>
      <c r="K122" s="566">
        <v>1454</v>
      </c>
      <c r="L122" s="567">
        <v>439</v>
      </c>
    </row>
    <row r="123" spans="1:12" ht="17.25" customHeight="1" x14ac:dyDescent="0.2">
      <c r="A123" s="585" t="s">
        <v>38</v>
      </c>
      <c r="B123" s="561">
        <v>1231</v>
      </c>
      <c r="C123" s="562">
        <v>2152</v>
      </c>
      <c r="D123" s="562">
        <v>1174</v>
      </c>
      <c r="E123" s="563">
        <v>978</v>
      </c>
      <c r="F123" s="564">
        <v>1231</v>
      </c>
      <c r="G123" s="562">
        <v>2020</v>
      </c>
      <c r="H123" s="564">
        <v>1060</v>
      </c>
      <c r="I123" s="564">
        <v>960</v>
      </c>
      <c r="J123" s="565">
        <v>132</v>
      </c>
      <c r="K123" s="566">
        <v>114</v>
      </c>
      <c r="L123" s="567">
        <v>18</v>
      </c>
    </row>
    <row r="124" spans="1:12" ht="17.25" customHeight="1" x14ac:dyDescent="0.2">
      <c r="A124" s="585" t="s">
        <v>39</v>
      </c>
      <c r="B124" s="561">
        <v>982</v>
      </c>
      <c r="C124" s="562">
        <v>1826</v>
      </c>
      <c r="D124" s="562">
        <v>1002</v>
      </c>
      <c r="E124" s="563">
        <v>824</v>
      </c>
      <c r="F124" s="564">
        <v>982</v>
      </c>
      <c r="G124" s="562">
        <v>1728</v>
      </c>
      <c r="H124" s="564">
        <v>910</v>
      </c>
      <c r="I124" s="564">
        <v>818</v>
      </c>
      <c r="J124" s="565">
        <v>98</v>
      </c>
      <c r="K124" s="566">
        <v>92</v>
      </c>
      <c r="L124" s="567">
        <v>6</v>
      </c>
    </row>
    <row r="125" spans="1:12" ht="17.25" customHeight="1" x14ac:dyDescent="0.2">
      <c r="A125" s="585" t="s">
        <v>41</v>
      </c>
      <c r="B125" s="561">
        <v>2987</v>
      </c>
      <c r="C125" s="562">
        <v>6315</v>
      </c>
      <c r="D125" s="562">
        <v>4008</v>
      </c>
      <c r="E125" s="563">
        <v>2307</v>
      </c>
      <c r="F125" s="564">
        <v>2987</v>
      </c>
      <c r="G125" s="562">
        <v>4921</v>
      </c>
      <c r="H125" s="564">
        <v>2737</v>
      </c>
      <c r="I125" s="564">
        <v>2184</v>
      </c>
      <c r="J125" s="565">
        <v>1394</v>
      </c>
      <c r="K125" s="566">
        <v>1271</v>
      </c>
      <c r="L125" s="567">
        <v>123</v>
      </c>
    </row>
    <row r="126" spans="1:12" ht="17.25" customHeight="1" x14ac:dyDescent="0.2">
      <c r="A126" s="585" t="s">
        <v>42</v>
      </c>
      <c r="B126" s="561">
        <v>1337</v>
      </c>
      <c r="C126" s="562">
        <v>2207</v>
      </c>
      <c r="D126" s="562">
        <v>1153</v>
      </c>
      <c r="E126" s="563">
        <v>1054</v>
      </c>
      <c r="F126" s="564">
        <v>1337</v>
      </c>
      <c r="G126" s="562">
        <v>2166</v>
      </c>
      <c r="H126" s="564">
        <v>1121</v>
      </c>
      <c r="I126" s="564">
        <v>1045</v>
      </c>
      <c r="J126" s="565">
        <v>41</v>
      </c>
      <c r="K126" s="566">
        <v>32</v>
      </c>
      <c r="L126" s="567">
        <v>9</v>
      </c>
    </row>
    <row r="127" spans="1:12" ht="17.25" customHeight="1" x14ac:dyDescent="0.2">
      <c r="A127" s="585" t="s">
        <v>43</v>
      </c>
      <c r="B127" s="561">
        <v>1171</v>
      </c>
      <c r="C127" s="562">
        <v>1953</v>
      </c>
      <c r="D127" s="562">
        <v>1002</v>
      </c>
      <c r="E127" s="563">
        <v>951</v>
      </c>
      <c r="F127" s="564">
        <v>1171</v>
      </c>
      <c r="G127" s="562">
        <v>1922</v>
      </c>
      <c r="H127" s="564">
        <v>974</v>
      </c>
      <c r="I127" s="564">
        <v>948</v>
      </c>
      <c r="J127" s="565">
        <v>31</v>
      </c>
      <c r="K127" s="566">
        <v>28</v>
      </c>
      <c r="L127" s="567">
        <v>3</v>
      </c>
    </row>
    <row r="128" spans="1:12" ht="17.25" customHeight="1" thickBot="1" x14ac:dyDescent="0.25">
      <c r="A128" s="587" t="s">
        <v>35</v>
      </c>
      <c r="B128" s="569">
        <v>13900</v>
      </c>
      <c r="C128" s="570">
        <v>34328</v>
      </c>
      <c r="D128" s="570">
        <v>17532</v>
      </c>
      <c r="E128" s="571">
        <v>16796</v>
      </c>
      <c r="F128" s="572">
        <v>13900</v>
      </c>
      <c r="G128" s="570">
        <v>34098</v>
      </c>
      <c r="H128" s="572">
        <v>17432</v>
      </c>
      <c r="I128" s="572">
        <v>16666</v>
      </c>
      <c r="J128" s="573">
        <v>230</v>
      </c>
      <c r="K128" s="574">
        <v>100</v>
      </c>
      <c r="L128" s="575">
        <v>130</v>
      </c>
    </row>
  </sheetData>
  <mergeCells count="37">
    <mergeCell ref="A3:D3"/>
    <mergeCell ref="A4:A6"/>
    <mergeCell ref="F4:I4"/>
    <mergeCell ref="J4:L4"/>
    <mergeCell ref="B5:B6"/>
    <mergeCell ref="F5:F6"/>
    <mergeCell ref="G5:I5"/>
    <mergeCell ref="A22:D22"/>
    <mergeCell ref="B23:E23"/>
    <mergeCell ref="F23:I23"/>
    <mergeCell ref="J23:L23"/>
    <mergeCell ref="B24:B25"/>
    <mergeCell ref="F24:F25"/>
    <mergeCell ref="J24:L24"/>
    <mergeCell ref="A46:D46"/>
    <mergeCell ref="B47:E47"/>
    <mergeCell ref="F47:I47"/>
    <mergeCell ref="J47:L47"/>
    <mergeCell ref="B48:B49"/>
    <mergeCell ref="F48:F49"/>
    <mergeCell ref="A69:D69"/>
    <mergeCell ref="B70:E70"/>
    <mergeCell ref="F70:I70"/>
    <mergeCell ref="J70:L70"/>
    <mergeCell ref="B71:B72"/>
    <mergeCell ref="C71:E71"/>
    <mergeCell ref="F71:F72"/>
    <mergeCell ref="G71:I71"/>
    <mergeCell ref="J71:L71"/>
    <mergeCell ref="B104:E104"/>
    <mergeCell ref="F104:I104"/>
    <mergeCell ref="J104:L104"/>
    <mergeCell ref="B105:B106"/>
    <mergeCell ref="C105:E105"/>
    <mergeCell ref="F105:F106"/>
    <mergeCell ref="G105:I105"/>
    <mergeCell ref="J105:L105"/>
  </mergeCells>
  <phoneticPr fontId="23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D7C51-9909-4D5E-AF49-0DA538F11706}">
  <dimension ref="A1:L128"/>
  <sheetViews>
    <sheetView topLeftCell="A103" zoomScaleNormal="100" workbookViewId="0">
      <selection activeCell="A103" sqref="A1:XFD1048576"/>
    </sheetView>
  </sheetViews>
  <sheetFormatPr defaultColWidth="8.88671875" defaultRowHeight="14.25" x14ac:dyDescent="0.2"/>
  <cols>
    <col min="1" max="1" width="8.88671875" style="541"/>
    <col min="2" max="3" width="11.21875" style="541" customWidth="1"/>
    <col min="4" max="9" width="10.6640625" style="541" customWidth="1"/>
    <col min="10" max="10" width="9.88671875" style="541" customWidth="1"/>
    <col min="11" max="12" width="8.5546875" style="541" customWidth="1"/>
    <col min="13" max="16384" width="8.88671875" style="541"/>
  </cols>
  <sheetData>
    <row r="1" spans="1:12" ht="22.5" x14ac:dyDescent="0.2">
      <c r="A1" s="360" t="s">
        <v>370</v>
      </c>
    </row>
    <row r="3" spans="1:12" s="544" customFormat="1" ht="29.25" customHeight="1" thickBot="1" x14ac:dyDescent="0.35">
      <c r="A3" s="744" t="s">
        <v>338</v>
      </c>
      <c r="B3" s="744"/>
      <c r="C3" s="744"/>
      <c r="D3" s="744"/>
      <c r="E3" s="542"/>
      <c r="F3" s="543"/>
      <c r="L3" s="545" t="s">
        <v>339</v>
      </c>
    </row>
    <row r="4" spans="1:12" ht="17.25" customHeight="1" x14ac:dyDescent="0.2">
      <c r="A4" s="745" t="s">
        <v>46</v>
      </c>
      <c r="B4" s="546" t="s">
        <v>323</v>
      </c>
      <c r="C4" s="546"/>
      <c r="D4" s="546"/>
      <c r="E4" s="546"/>
      <c r="F4" s="748" t="s">
        <v>330</v>
      </c>
      <c r="G4" s="748"/>
      <c r="H4" s="748"/>
      <c r="I4" s="748"/>
      <c r="J4" s="749" t="s">
        <v>171</v>
      </c>
      <c r="K4" s="750"/>
      <c r="L4" s="751"/>
    </row>
    <row r="5" spans="1:12" ht="17.25" customHeight="1" x14ac:dyDescent="0.2">
      <c r="A5" s="746"/>
      <c r="B5" s="752" t="s">
        <v>21</v>
      </c>
      <c r="C5" s="547" t="s">
        <v>175</v>
      </c>
      <c r="D5" s="547"/>
      <c r="E5" s="547"/>
      <c r="F5" s="752" t="s">
        <v>21</v>
      </c>
      <c r="G5" s="752" t="s">
        <v>82</v>
      </c>
      <c r="H5" s="752"/>
      <c r="I5" s="752"/>
      <c r="J5" s="548" t="s">
        <v>1</v>
      </c>
      <c r="K5" s="549"/>
      <c r="L5" s="550"/>
    </row>
    <row r="6" spans="1:12" ht="17.25" customHeight="1" thickBot="1" x14ac:dyDescent="0.25">
      <c r="A6" s="747"/>
      <c r="B6" s="753"/>
      <c r="C6" s="551" t="s">
        <v>11</v>
      </c>
      <c r="D6" s="551" t="s">
        <v>9</v>
      </c>
      <c r="E6" s="551" t="s">
        <v>10</v>
      </c>
      <c r="F6" s="753"/>
      <c r="G6" s="551" t="s">
        <v>11</v>
      </c>
      <c r="H6" s="551" t="s">
        <v>9</v>
      </c>
      <c r="I6" s="551" t="s">
        <v>10</v>
      </c>
      <c r="J6" s="551" t="s">
        <v>11</v>
      </c>
      <c r="K6" s="551" t="s">
        <v>9</v>
      </c>
      <c r="L6" s="552" t="s">
        <v>10</v>
      </c>
    </row>
    <row r="7" spans="1:12" ht="21" customHeight="1" thickTop="1" x14ac:dyDescent="0.2">
      <c r="A7" s="553" t="s">
        <v>347</v>
      </c>
      <c r="B7" s="554">
        <v>55283</v>
      </c>
      <c r="C7" s="555">
        <v>108893</v>
      </c>
      <c r="D7" s="555">
        <v>53750</v>
      </c>
      <c r="E7" s="556">
        <v>55143</v>
      </c>
      <c r="F7" s="555">
        <v>55283</v>
      </c>
      <c r="G7" s="555">
        <v>107176</v>
      </c>
      <c r="H7" s="555">
        <v>52830</v>
      </c>
      <c r="I7" s="555">
        <v>54346</v>
      </c>
      <c r="J7" s="557">
        <v>1717</v>
      </c>
      <c r="K7" s="558">
        <v>920</v>
      </c>
      <c r="L7" s="559">
        <v>797</v>
      </c>
    </row>
    <row r="8" spans="1:12" ht="21" customHeight="1" x14ac:dyDescent="0.2">
      <c r="A8" s="560" t="s">
        <v>80</v>
      </c>
      <c r="B8" s="561">
        <v>4270</v>
      </c>
      <c r="C8" s="562">
        <v>5430</v>
      </c>
      <c r="D8" s="562">
        <v>2660</v>
      </c>
      <c r="E8" s="563">
        <v>2770</v>
      </c>
      <c r="F8" s="564">
        <v>4270</v>
      </c>
      <c r="G8" s="562">
        <v>5358</v>
      </c>
      <c r="H8" s="564">
        <v>2625</v>
      </c>
      <c r="I8" s="564">
        <v>2733</v>
      </c>
      <c r="J8" s="565">
        <v>72</v>
      </c>
      <c r="K8" s="566">
        <v>35</v>
      </c>
      <c r="L8" s="567">
        <v>37</v>
      </c>
    </row>
    <row r="9" spans="1:12" ht="21" customHeight="1" x14ac:dyDescent="0.2">
      <c r="A9" s="560" t="s">
        <v>74</v>
      </c>
      <c r="B9" s="561">
        <v>2415</v>
      </c>
      <c r="C9" s="562">
        <v>3921</v>
      </c>
      <c r="D9" s="562">
        <v>1970</v>
      </c>
      <c r="E9" s="563">
        <v>1951</v>
      </c>
      <c r="F9" s="564">
        <v>2415</v>
      </c>
      <c r="G9" s="562">
        <v>3653</v>
      </c>
      <c r="H9" s="564">
        <v>1845</v>
      </c>
      <c r="I9" s="564">
        <v>1808</v>
      </c>
      <c r="J9" s="565">
        <v>268</v>
      </c>
      <c r="K9" s="566">
        <v>125</v>
      </c>
      <c r="L9" s="567">
        <v>143</v>
      </c>
    </row>
    <row r="10" spans="1:12" ht="21" customHeight="1" x14ac:dyDescent="0.2">
      <c r="A10" s="560" t="s">
        <v>76</v>
      </c>
      <c r="B10" s="561">
        <v>5673</v>
      </c>
      <c r="C10" s="562">
        <v>10469</v>
      </c>
      <c r="D10" s="562">
        <v>5508</v>
      </c>
      <c r="E10" s="563">
        <v>4961</v>
      </c>
      <c r="F10" s="564">
        <v>5673</v>
      </c>
      <c r="G10" s="562">
        <v>10344</v>
      </c>
      <c r="H10" s="564">
        <v>5441</v>
      </c>
      <c r="I10" s="564">
        <v>4903</v>
      </c>
      <c r="J10" s="565">
        <v>125</v>
      </c>
      <c r="K10" s="566">
        <v>67</v>
      </c>
      <c r="L10" s="567">
        <v>58</v>
      </c>
    </row>
    <row r="11" spans="1:12" ht="21" customHeight="1" x14ac:dyDescent="0.2">
      <c r="A11" s="560" t="s">
        <v>72</v>
      </c>
      <c r="B11" s="561">
        <v>5668</v>
      </c>
      <c r="C11" s="562">
        <v>13390</v>
      </c>
      <c r="D11" s="562">
        <v>6522</v>
      </c>
      <c r="E11" s="563">
        <v>6868</v>
      </c>
      <c r="F11" s="564">
        <v>5668</v>
      </c>
      <c r="G11" s="562">
        <v>13351</v>
      </c>
      <c r="H11" s="564">
        <v>6508</v>
      </c>
      <c r="I11" s="564">
        <v>6843</v>
      </c>
      <c r="J11" s="565">
        <v>39</v>
      </c>
      <c r="K11" s="566">
        <v>14</v>
      </c>
      <c r="L11" s="567">
        <v>25</v>
      </c>
    </row>
    <row r="12" spans="1:12" ht="21" customHeight="1" x14ac:dyDescent="0.2">
      <c r="A12" s="560" t="s">
        <v>69</v>
      </c>
      <c r="B12" s="561">
        <v>4326</v>
      </c>
      <c r="C12" s="562">
        <v>8052</v>
      </c>
      <c r="D12" s="562">
        <v>4061</v>
      </c>
      <c r="E12" s="563">
        <v>3991</v>
      </c>
      <c r="F12" s="564">
        <v>4326</v>
      </c>
      <c r="G12" s="562">
        <v>7980</v>
      </c>
      <c r="H12" s="564">
        <v>4017</v>
      </c>
      <c r="I12" s="564">
        <v>3963</v>
      </c>
      <c r="J12" s="565">
        <v>72</v>
      </c>
      <c r="K12" s="566">
        <v>44</v>
      </c>
      <c r="L12" s="567">
        <v>28</v>
      </c>
    </row>
    <row r="13" spans="1:12" ht="21" customHeight="1" x14ac:dyDescent="0.2">
      <c r="A13" s="560" t="s">
        <v>79</v>
      </c>
      <c r="B13" s="561">
        <v>4666</v>
      </c>
      <c r="C13" s="562">
        <v>9862</v>
      </c>
      <c r="D13" s="562">
        <v>4791</v>
      </c>
      <c r="E13" s="563">
        <v>5071</v>
      </c>
      <c r="F13" s="564">
        <v>4666</v>
      </c>
      <c r="G13" s="562">
        <v>9814</v>
      </c>
      <c r="H13" s="564">
        <v>4763</v>
      </c>
      <c r="I13" s="564">
        <v>5051</v>
      </c>
      <c r="J13" s="565">
        <v>48</v>
      </c>
      <c r="K13" s="566">
        <v>28</v>
      </c>
      <c r="L13" s="567">
        <v>20</v>
      </c>
    </row>
    <row r="14" spans="1:12" ht="21" customHeight="1" x14ac:dyDescent="0.2">
      <c r="A14" s="560" t="s">
        <v>70</v>
      </c>
      <c r="B14" s="561">
        <v>2449</v>
      </c>
      <c r="C14" s="562">
        <v>4440</v>
      </c>
      <c r="D14" s="562">
        <v>2320</v>
      </c>
      <c r="E14" s="563">
        <v>2120</v>
      </c>
      <c r="F14" s="564">
        <v>2449</v>
      </c>
      <c r="G14" s="562">
        <v>4120</v>
      </c>
      <c r="H14" s="564">
        <v>2129</v>
      </c>
      <c r="I14" s="564">
        <v>1991</v>
      </c>
      <c r="J14" s="565">
        <v>320</v>
      </c>
      <c r="K14" s="566">
        <v>191</v>
      </c>
      <c r="L14" s="567">
        <v>129</v>
      </c>
    </row>
    <row r="15" spans="1:12" ht="21" customHeight="1" x14ac:dyDescent="0.2">
      <c r="A15" s="560" t="s">
        <v>68</v>
      </c>
      <c r="B15" s="561">
        <v>2350</v>
      </c>
      <c r="C15" s="562">
        <v>4529</v>
      </c>
      <c r="D15" s="562">
        <v>2347</v>
      </c>
      <c r="E15" s="563">
        <v>2182</v>
      </c>
      <c r="F15" s="564">
        <v>2350</v>
      </c>
      <c r="G15" s="562">
        <v>4260</v>
      </c>
      <c r="H15" s="564">
        <v>2184</v>
      </c>
      <c r="I15" s="564">
        <v>2076</v>
      </c>
      <c r="J15" s="565">
        <v>269</v>
      </c>
      <c r="K15" s="566">
        <v>163</v>
      </c>
      <c r="L15" s="567">
        <v>106</v>
      </c>
    </row>
    <row r="16" spans="1:12" ht="21" customHeight="1" x14ac:dyDescent="0.2">
      <c r="A16" s="560" t="s">
        <v>75</v>
      </c>
      <c r="B16" s="561">
        <v>2289</v>
      </c>
      <c r="C16" s="562">
        <v>3290</v>
      </c>
      <c r="D16" s="562">
        <v>1740</v>
      </c>
      <c r="E16" s="563">
        <v>1550</v>
      </c>
      <c r="F16" s="564">
        <v>2289</v>
      </c>
      <c r="G16" s="562">
        <v>3011</v>
      </c>
      <c r="H16" s="564">
        <v>1602</v>
      </c>
      <c r="I16" s="564">
        <v>1409</v>
      </c>
      <c r="J16" s="565">
        <v>279</v>
      </c>
      <c r="K16" s="566">
        <v>138</v>
      </c>
      <c r="L16" s="567">
        <v>141</v>
      </c>
    </row>
    <row r="17" spans="1:12" ht="21" customHeight="1" x14ac:dyDescent="0.2">
      <c r="A17" s="560" t="s">
        <v>71</v>
      </c>
      <c r="B17" s="561">
        <v>3487</v>
      </c>
      <c r="C17" s="562">
        <v>7395</v>
      </c>
      <c r="D17" s="562">
        <v>3523</v>
      </c>
      <c r="E17" s="563">
        <v>3872</v>
      </c>
      <c r="F17" s="564">
        <v>3487</v>
      </c>
      <c r="G17" s="562">
        <v>7320</v>
      </c>
      <c r="H17" s="564">
        <v>3485</v>
      </c>
      <c r="I17" s="564">
        <v>3835</v>
      </c>
      <c r="J17" s="565">
        <v>75</v>
      </c>
      <c r="K17" s="566">
        <v>38</v>
      </c>
      <c r="L17" s="567">
        <v>37</v>
      </c>
    </row>
    <row r="18" spans="1:12" ht="21" customHeight="1" x14ac:dyDescent="0.2">
      <c r="A18" s="560" t="s">
        <v>78</v>
      </c>
      <c r="B18" s="561">
        <v>5167</v>
      </c>
      <c r="C18" s="562">
        <v>11077</v>
      </c>
      <c r="D18" s="562">
        <v>5220</v>
      </c>
      <c r="E18" s="563">
        <v>5857</v>
      </c>
      <c r="F18" s="564">
        <v>5167</v>
      </c>
      <c r="G18" s="562">
        <v>11000</v>
      </c>
      <c r="H18" s="564">
        <v>5166</v>
      </c>
      <c r="I18" s="564">
        <v>5834</v>
      </c>
      <c r="J18" s="565">
        <v>77</v>
      </c>
      <c r="K18" s="566">
        <v>54</v>
      </c>
      <c r="L18" s="567">
        <v>23</v>
      </c>
    </row>
    <row r="19" spans="1:12" ht="21" customHeight="1" x14ac:dyDescent="0.2">
      <c r="A19" s="560" t="s">
        <v>73</v>
      </c>
      <c r="B19" s="561">
        <v>4269</v>
      </c>
      <c r="C19" s="562">
        <v>9105</v>
      </c>
      <c r="D19" s="562">
        <v>4451</v>
      </c>
      <c r="E19" s="563">
        <v>4654</v>
      </c>
      <c r="F19" s="564">
        <v>4269</v>
      </c>
      <c r="G19" s="562">
        <v>9072</v>
      </c>
      <c r="H19" s="564">
        <v>4442</v>
      </c>
      <c r="I19" s="564">
        <v>4630</v>
      </c>
      <c r="J19" s="565">
        <v>33</v>
      </c>
      <c r="K19" s="566">
        <v>9</v>
      </c>
      <c r="L19" s="567">
        <v>24</v>
      </c>
    </row>
    <row r="20" spans="1:12" ht="21" customHeight="1" thickBot="1" x14ac:dyDescent="0.25">
      <c r="A20" s="568" t="s">
        <v>77</v>
      </c>
      <c r="B20" s="569">
        <v>8254</v>
      </c>
      <c r="C20" s="570">
        <v>17933</v>
      </c>
      <c r="D20" s="570">
        <v>8637</v>
      </c>
      <c r="E20" s="571">
        <v>9296</v>
      </c>
      <c r="F20" s="572">
        <v>8254</v>
      </c>
      <c r="G20" s="570">
        <v>17893</v>
      </c>
      <c r="H20" s="572">
        <v>8623</v>
      </c>
      <c r="I20" s="572">
        <v>9270</v>
      </c>
      <c r="J20" s="573">
        <v>40</v>
      </c>
      <c r="K20" s="574">
        <v>14</v>
      </c>
      <c r="L20" s="575">
        <v>26</v>
      </c>
    </row>
    <row r="22" spans="1:12" s="544" customFormat="1" ht="31.5" customHeight="1" thickBot="1" x14ac:dyDescent="0.35">
      <c r="A22" s="744" t="s">
        <v>332</v>
      </c>
      <c r="B22" s="744"/>
      <c r="C22" s="744"/>
      <c r="D22" s="744"/>
      <c r="E22" s="576"/>
      <c r="F22" s="577"/>
      <c r="G22" s="577"/>
      <c r="H22" s="577"/>
      <c r="I22" s="577"/>
      <c r="J22" s="577"/>
      <c r="K22" s="577"/>
      <c r="L22" s="545" t="s">
        <v>339</v>
      </c>
    </row>
    <row r="23" spans="1:12" ht="18.75" customHeight="1" x14ac:dyDescent="0.2">
      <c r="A23" s="578"/>
      <c r="B23" s="754" t="s">
        <v>325</v>
      </c>
      <c r="C23" s="750"/>
      <c r="D23" s="750"/>
      <c r="E23" s="755"/>
      <c r="F23" s="749" t="s">
        <v>328</v>
      </c>
      <c r="G23" s="750"/>
      <c r="H23" s="750"/>
      <c r="I23" s="755"/>
      <c r="J23" s="749" t="s">
        <v>171</v>
      </c>
      <c r="K23" s="750"/>
      <c r="L23" s="751"/>
    </row>
    <row r="24" spans="1:12" ht="18.75" customHeight="1" x14ac:dyDescent="0.2">
      <c r="A24" s="579" t="s">
        <v>20</v>
      </c>
      <c r="B24" s="756" t="s">
        <v>21</v>
      </c>
      <c r="C24" s="548" t="s">
        <v>170</v>
      </c>
      <c r="D24" s="580"/>
      <c r="E24" s="549"/>
      <c r="F24" s="758" t="s">
        <v>49</v>
      </c>
      <c r="G24" s="548" t="s">
        <v>65</v>
      </c>
      <c r="H24" s="580"/>
      <c r="I24" s="549"/>
      <c r="J24" s="760" t="s">
        <v>114</v>
      </c>
      <c r="K24" s="761"/>
      <c r="L24" s="762"/>
    </row>
    <row r="25" spans="1:12" ht="18.75" customHeight="1" thickBot="1" x14ac:dyDescent="0.25">
      <c r="A25" s="581"/>
      <c r="B25" s="757"/>
      <c r="C25" s="551" t="s">
        <v>11</v>
      </c>
      <c r="D25" s="551" t="s">
        <v>9</v>
      </c>
      <c r="E25" s="551" t="s">
        <v>10</v>
      </c>
      <c r="F25" s="759"/>
      <c r="G25" s="551" t="s">
        <v>11</v>
      </c>
      <c r="H25" s="551" t="s">
        <v>9</v>
      </c>
      <c r="I25" s="551" t="s">
        <v>10</v>
      </c>
      <c r="J25" s="551" t="s">
        <v>11</v>
      </c>
      <c r="K25" s="551" t="s">
        <v>9</v>
      </c>
      <c r="L25" s="552" t="s">
        <v>10</v>
      </c>
    </row>
    <row r="26" spans="1:12" ht="18.75" customHeight="1" thickTop="1" x14ac:dyDescent="0.2">
      <c r="A26" s="553" t="s">
        <v>347</v>
      </c>
      <c r="B26" s="554">
        <v>133816</v>
      </c>
      <c r="C26" s="555">
        <v>286316</v>
      </c>
      <c r="D26" s="555">
        <v>140153</v>
      </c>
      <c r="E26" s="556">
        <v>146163</v>
      </c>
      <c r="F26" s="555">
        <v>133816</v>
      </c>
      <c r="G26" s="555">
        <v>283991</v>
      </c>
      <c r="H26" s="555">
        <v>138939</v>
      </c>
      <c r="I26" s="555">
        <v>145052</v>
      </c>
      <c r="J26" s="557">
        <v>2325</v>
      </c>
      <c r="K26" s="558">
        <v>1214</v>
      </c>
      <c r="L26" s="559">
        <v>1111</v>
      </c>
    </row>
    <row r="27" spans="1:12" ht="18.75" customHeight="1" x14ac:dyDescent="0.2">
      <c r="A27" s="560" t="s">
        <v>132</v>
      </c>
      <c r="B27" s="561">
        <v>1894</v>
      </c>
      <c r="C27" s="562">
        <v>3258</v>
      </c>
      <c r="D27" s="562">
        <v>1601</v>
      </c>
      <c r="E27" s="563">
        <v>1657</v>
      </c>
      <c r="F27" s="564">
        <v>1894</v>
      </c>
      <c r="G27" s="562">
        <v>3237</v>
      </c>
      <c r="H27" s="564">
        <v>1598</v>
      </c>
      <c r="I27" s="564">
        <v>1639</v>
      </c>
      <c r="J27" s="565">
        <v>21</v>
      </c>
      <c r="K27" s="566">
        <v>3</v>
      </c>
      <c r="L27" s="567">
        <v>18</v>
      </c>
    </row>
    <row r="28" spans="1:12" ht="18.75" customHeight="1" x14ac:dyDescent="0.2">
      <c r="A28" s="560" t="s">
        <v>127</v>
      </c>
      <c r="B28" s="561">
        <v>2125</v>
      </c>
      <c r="C28" s="562">
        <v>4325</v>
      </c>
      <c r="D28" s="562">
        <v>2092</v>
      </c>
      <c r="E28" s="563">
        <v>2233</v>
      </c>
      <c r="F28" s="564">
        <v>2125</v>
      </c>
      <c r="G28" s="562">
        <v>4284</v>
      </c>
      <c r="H28" s="564">
        <v>2076</v>
      </c>
      <c r="I28" s="564">
        <v>2208</v>
      </c>
      <c r="J28" s="565">
        <v>41</v>
      </c>
      <c r="K28" s="566">
        <v>16</v>
      </c>
      <c r="L28" s="567">
        <v>25</v>
      </c>
    </row>
    <row r="29" spans="1:12" ht="18.75" customHeight="1" x14ac:dyDescent="0.2">
      <c r="A29" s="560" t="s">
        <v>125</v>
      </c>
      <c r="B29" s="561">
        <v>6668</v>
      </c>
      <c r="C29" s="562">
        <v>11672</v>
      </c>
      <c r="D29" s="562">
        <v>5717</v>
      </c>
      <c r="E29" s="563">
        <v>5955</v>
      </c>
      <c r="F29" s="564">
        <v>6668</v>
      </c>
      <c r="G29" s="562">
        <v>11564</v>
      </c>
      <c r="H29" s="564">
        <v>5657</v>
      </c>
      <c r="I29" s="564">
        <v>5907</v>
      </c>
      <c r="J29" s="565">
        <v>108</v>
      </c>
      <c r="K29" s="566">
        <v>60</v>
      </c>
      <c r="L29" s="567">
        <v>48</v>
      </c>
    </row>
    <row r="30" spans="1:12" ht="18.75" customHeight="1" x14ac:dyDescent="0.2">
      <c r="A30" s="560" t="s">
        <v>124</v>
      </c>
      <c r="B30" s="561">
        <v>2833</v>
      </c>
      <c r="C30" s="562">
        <v>4536</v>
      </c>
      <c r="D30" s="562">
        <v>2351</v>
      </c>
      <c r="E30" s="563">
        <v>2185</v>
      </c>
      <c r="F30" s="564">
        <v>2833</v>
      </c>
      <c r="G30" s="562">
        <v>4502</v>
      </c>
      <c r="H30" s="564">
        <v>2340</v>
      </c>
      <c r="I30" s="564">
        <v>2162</v>
      </c>
      <c r="J30" s="565">
        <v>34</v>
      </c>
      <c r="K30" s="566">
        <v>11</v>
      </c>
      <c r="L30" s="567">
        <v>23</v>
      </c>
    </row>
    <row r="31" spans="1:12" ht="18.75" customHeight="1" x14ac:dyDescent="0.2">
      <c r="A31" s="560" t="s">
        <v>135</v>
      </c>
      <c r="B31" s="561">
        <v>3636</v>
      </c>
      <c r="C31" s="562">
        <v>7040</v>
      </c>
      <c r="D31" s="562">
        <v>3626</v>
      </c>
      <c r="E31" s="563">
        <v>3414</v>
      </c>
      <c r="F31" s="564">
        <v>3636</v>
      </c>
      <c r="G31" s="562">
        <v>6975</v>
      </c>
      <c r="H31" s="564">
        <v>3587</v>
      </c>
      <c r="I31" s="564">
        <v>3388</v>
      </c>
      <c r="J31" s="565">
        <v>65</v>
      </c>
      <c r="K31" s="566">
        <v>39</v>
      </c>
      <c r="L31" s="567">
        <v>26</v>
      </c>
    </row>
    <row r="32" spans="1:12" ht="18.75" customHeight="1" x14ac:dyDescent="0.2">
      <c r="A32" s="560" t="s">
        <v>133</v>
      </c>
      <c r="B32" s="561">
        <v>4831</v>
      </c>
      <c r="C32" s="562">
        <v>10636</v>
      </c>
      <c r="D32" s="562">
        <v>5482</v>
      </c>
      <c r="E32" s="563">
        <v>5154</v>
      </c>
      <c r="F32" s="564">
        <v>4831</v>
      </c>
      <c r="G32" s="562">
        <v>10472</v>
      </c>
      <c r="H32" s="564">
        <v>5352</v>
      </c>
      <c r="I32" s="564">
        <v>5120</v>
      </c>
      <c r="J32" s="565">
        <v>164</v>
      </c>
      <c r="K32" s="566">
        <v>130</v>
      </c>
      <c r="L32" s="567">
        <v>34</v>
      </c>
    </row>
    <row r="33" spans="1:12" ht="18.75" customHeight="1" x14ac:dyDescent="0.2">
      <c r="A33" s="560" t="s">
        <v>130</v>
      </c>
      <c r="B33" s="561">
        <v>13830</v>
      </c>
      <c r="C33" s="562">
        <v>29816</v>
      </c>
      <c r="D33" s="562">
        <v>14137</v>
      </c>
      <c r="E33" s="563">
        <v>15679</v>
      </c>
      <c r="F33" s="564">
        <v>13830</v>
      </c>
      <c r="G33" s="562">
        <v>29439</v>
      </c>
      <c r="H33" s="564">
        <v>13939</v>
      </c>
      <c r="I33" s="564">
        <v>15500</v>
      </c>
      <c r="J33" s="565">
        <v>377</v>
      </c>
      <c r="K33" s="566">
        <v>198</v>
      </c>
      <c r="L33" s="567">
        <v>179</v>
      </c>
    </row>
    <row r="34" spans="1:12" ht="18.75" customHeight="1" x14ac:dyDescent="0.2">
      <c r="A34" s="560" t="s">
        <v>123</v>
      </c>
      <c r="B34" s="561">
        <v>12227</v>
      </c>
      <c r="C34" s="562">
        <v>24318</v>
      </c>
      <c r="D34" s="562">
        <v>12211</v>
      </c>
      <c r="E34" s="563">
        <v>12107</v>
      </c>
      <c r="F34" s="564">
        <v>12227</v>
      </c>
      <c r="G34" s="562">
        <v>23988</v>
      </c>
      <c r="H34" s="564">
        <v>12047</v>
      </c>
      <c r="I34" s="564">
        <v>11941</v>
      </c>
      <c r="J34" s="565">
        <v>330</v>
      </c>
      <c r="K34" s="566">
        <v>164</v>
      </c>
      <c r="L34" s="567">
        <v>166</v>
      </c>
    </row>
    <row r="35" spans="1:12" ht="18.75" customHeight="1" x14ac:dyDescent="0.2">
      <c r="A35" s="560" t="s">
        <v>122</v>
      </c>
      <c r="B35" s="561">
        <v>13034</v>
      </c>
      <c r="C35" s="562">
        <v>22820</v>
      </c>
      <c r="D35" s="562">
        <v>11108</v>
      </c>
      <c r="E35" s="563">
        <v>11712</v>
      </c>
      <c r="F35" s="564">
        <v>13034</v>
      </c>
      <c r="G35" s="562">
        <v>22642</v>
      </c>
      <c r="H35" s="564">
        <v>11034</v>
      </c>
      <c r="I35" s="564">
        <v>11608</v>
      </c>
      <c r="J35" s="565">
        <v>178</v>
      </c>
      <c r="K35" s="566">
        <v>74</v>
      </c>
      <c r="L35" s="567">
        <v>104</v>
      </c>
    </row>
    <row r="36" spans="1:12" ht="18.75" customHeight="1" x14ac:dyDescent="0.2">
      <c r="A36" s="560" t="s">
        <v>121</v>
      </c>
      <c r="B36" s="561">
        <v>8646</v>
      </c>
      <c r="C36" s="562">
        <v>15600</v>
      </c>
      <c r="D36" s="562">
        <v>7446</v>
      </c>
      <c r="E36" s="563">
        <v>8154</v>
      </c>
      <c r="F36" s="564">
        <v>8646</v>
      </c>
      <c r="G36" s="562">
        <v>15501</v>
      </c>
      <c r="H36" s="564">
        <v>7411</v>
      </c>
      <c r="I36" s="564">
        <v>8090</v>
      </c>
      <c r="J36" s="565">
        <v>99</v>
      </c>
      <c r="K36" s="566">
        <v>35</v>
      </c>
      <c r="L36" s="567">
        <v>64</v>
      </c>
    </row>
    <row r="37" spans="1:12" ht="18.75" customHeight="1" x14ac:dyDescent="0.2">
      <c r="A37" s="560" t="s">
        <v>118</v>
      </c>
      <c r="B37" s="561">
        <v>7919</v>
      </c>
      <c r="C37" s="562">
        <v>19885</v>
      </c>
      <c r="D37" s="562">
        <v>9946</v>
      </c>
      <c r="E37" s="563">
        <v>9939</v>
      </c>
      <c r="F37" s="564">
        <v>7919</v>
      </c>
      <c r="G37" s="562">
        <v>19841</v>
      </c>
      <c r="H37" s="564">
        <v>9938</v>
      </c>
      <c r="I37" s="564">
        <v>9903</v>
      </c>
      <c r="J37" s="565">
        <v>44</v>
      </c>
      <c r="K37" s="566">
        <v>8</v>
      </c>
      <c r="L37" s="567">
        <v>36</v>
      </c>
    </row>
    <row r="38" spans="1:12" ht="18.75" customHeight="1" x14ac:dyDescent="0.2">
      <c r="A38" s="560" t="s">
        <v>136</v>
      </c>
      <c r="B38" s="561">
        <v>4409</v>
      </c>
      <c r="C38" s="562">
        <v>9268</v>
      </c>
      <c r="D38" s="562">
        <v>4506</v>
      </c>
      <c r="E38" s="563">
        <v>4762</v>
      </c>
      <c r="F38" s="564">
        <v>4409</v>
      </c>
      <c r="G38" s="562">
        <v>9235</v>
      </c>
      <c r="H38" s="564">
        <v>4493</v>
      </c>
      <c r="I38" s="564">
        <v>4742</v>
      </c>
      <c r="J38" s="565">
        <v>33</v>
      </c>
      <c r="K38" s="566">
        <v>13</v>
      </c>
      <c r="L38" s="567">
        <v>20</v>
      </c>
    </row>
    <row r="39" spans="1:12" ht="18.75" customHeight="1" x14ac:dyDescent="0.2">
      <c r="A39" s="560" t="s">
        <v>137</v>
      </c>
      <c r="B39" s="561">
        <v>8234</v>
      </c>
      <c r="C39" s="562">
        <v>19600</v>
      </c>
      <c r="D39" s="562">
        <v>9467</v>
      </c>
      <c r="E39" s="563">
        <v>10133</v>
      </c>
      <c r="F39" s="564">
        <v>8234</v>
      </c>
      <c r="G39" s="562">
        <v>19500</v>
      </c>
      <c r="H39" s="564">
        <v>9409</v>
      </c>
      <c r="I39" s="564">
        <v>10091</v>
      </c>
      <c r="J39" s="565">
        <v>100</v>
      </c>
      <c r="K39" s="566">
        <v>58</v>
      </c>
      <c r="L39" s="567">
        <v>42</v>
      </c>
    </row>
    <row r="40" spans="1:12" ht="18.75" customHeight="1" x14ac:dyDescent="0.2">
      <c r="A40" s="560" t="s">
        <v>134</v>
      </c>
      <c r="B40" s="561">
        <v>2666</v>
      </c>
      <c r="C40" s="562">
        <v>5784</v>
      </c>
      <c r="D40" s="562">
        <v>3036</v>
      </c>
      <c r="E40" s="563">
        <v>2748</v>
      </c>
      <c r="F40" s="564">
        <v>2666</v>
      </c>
      <c r="G40" s="562">
        <v>5721</v>
      </c>
      <c r="H40" s="564">
        <v>2987</v>
      </c>
      <c r="I40" s="564">
        <v>2734</v>
      </c>
      <c r="J40" s="565">
        <v>63</v>
      </c>
      <c r="K40" s="566">
        <v>49</v>
      </c>
      <c r="L40" s="567">
        <v>14</v>
      </c>
    </row>
    <row r="41" spans="1:12" ht="18.75" customHeight="1" x14ac:dyDescent="0.2">
      <c r="A41" s="560" t="s">
        <v>120</v>
      </c>
      <c r="B41" s="561">
        <v>8901</v>
      </c>
      <c r="C41" s="562">
        <v>19620</v>
      </c>
      <c r="D41" s="562">
        <v>9259</v>
      </c>
      <c r="E41" s="563">
        <v>10361</v>
      </c>
      <c r="F41" s="564">
        <v>8901</v>
      </c>
      <c r="G41" s="562">
        <v>19506</v>
      </c>
      <c r="H41" s="564">
        <v>9216</v>
      </c>
      <c r="I41" s="564">
        <v>10290</v>
      </c>
      <c r="J41" s="565">
        <v>114</v>
      </c>
      <c r="K41" s="566">
        <v>43</v>
      </c>
      <c r="L41" s="567">
        <v>71</v>
      </c>
    </row>
    <row r="42" spans="1:12" ht="18.75" customHeight="1" x14ac:dyDescent="0.2">
      <c r="A42" s="560" t="s">
        <v>119</v>
      </c>
      <c r="B42" s="561">
        <v>10523</v>
      </c>
      <c r="C42" s="562">
        <v>27317</v>
      </c>
      <c r="D42" s="562">
        <v>13345</v>
      </c>
      <c r="E42" s="563">
        <v>13972</v>
      </c>
      <c r="F42" s="564">
        <v>10523</v>
      </c>
      <c r="G42" s="562">
        <v>27251</v>
      </c>
      <c r="H42" s="564">
        <v>13321</v>
      </c>
      <c r="I42" s="564">
        <v>13930</v>
      </c>
      <c r="J42" s="565">
        <v>66</v>
      </c>
      <c r="K42" s="566">
        <v>24</v>
      </c>
      <c r="L42" s="567">
        <v>42</v>
      </c>
    </row>
    <row r="43" spans="1:12" ht="18.75" customHeight="1" x14ac:dyDescent="0.2">
      <c r="A43" s="560" t="s">
        <v>129</v>
      </c>
      <c r="B43" s="561">
        <v>15087</v>
      </c>
      <c r="C43" s="562">
        <v>35260</v>
      </c>
      <c r="D43" s="562">
        <v>17440</v>
      </c>
      <c r="E43" s="563">
        <v>17820</v>
      </c>
      <c r="F43" s="564">
        <v>15087</v>
      </c>
      <c r="G43" s="562">
        <v>34864</v>
      </c>
      <c r="H43" s="564">
        <v>17209</v>
      </c>
      <c r="I43" s="564">
        <v>17655</v>
      </c>
      <c r="J43" s="565">
        <v>396</v>
      </c>
      <c r="K43" s="566">
        <v>231</v>
      </c>
      <c r="L43" s="567">
        <v>165</v>
      </c>
    </row>
    <row r="44" spans="1:12" ht="18.75" customHeight="1" thickBot="1" x14ac:dyDescent="0.25">
      <c r="A44" s="568" t="s">
        <v>128</v>
      </c>
      <c r="B44" s="569">
        <v>6353</v>
      </c>
      <c r="C44" s="570">
        <v>15561</v>
      </c>
      <c r="D44" s="570">
        <v>7383</v>
      </c>
      <c r="E44" s="571">
        <v>8178</v>
      </c>
      <c r="F44" s="572">
        <v>6353</v>
      </c>
      <c r="G44" s="570">
        <v>15469</v>
      </c>
      <c r="H44" s="572">
        <v>7325</v>
      </c>
      <c r="I44" s="572">
        <v>8144</v>
      </c>
      <c r="J44" s="573">
        <v>92</v>
      </c>
      <c r="K44" s="574">
        <v>58</v>
      </c>
      <c r="L44" s="575">
        <v>34</v>
      </c>
    </row>
    <row r="46" spans="1:12" s="582" customFormat="1" ht="29.25" customHeight="1" thickBot="1" x14ac:dyDescent="0.25">
      <c r="A46" s="744" t="s">
        <v>341</v>
      </c>
      <c r="B46" s="744"/>
      <c r="C46" s="744"/>
      <c r="D46" s="744"/>
      <c r="L46" s="545" t="s">
        <v>339</v>
      </c>
    </row>
    <row r="47" spans="1:12" ht="17.25" customHeight="1" x14ac:dyDescent="0.2">
      <c r="A47" s="578"/>
      <c r="B47" s="754" t="s">
        <v>322</v>
      </c>
      <c r="C47" s="750"/>
      <c r="D47" s="750"/>
      <c r="E47" s="755"/>
      <c r="F47" s="749" t="s">
        <v>326</v>
      </c>
      <c r="G47" s="763"/>
      <c r="H47" s="763"/>
      <c r="I47" s="764"/>
      <c r="J47" s="750" t="s">
        <v>176</v>
      </c>
      <c r="K47" s="750"/>
      <c r="L47" s="751"/>
    </row>
    <row r="48" spans="1:12" ht="17.25" customHeight="1" x14ac:dyDescent="0.2">
      <c r="A48" s="579" t="s">
        <v>20</v>
      </c>
      <c r="B48" s="756" t="s">
        <v>21</v>
      </c>
      <c r="C48" s="548" t="s">
        <v>320</v>
      </c>
      <c r="D48" s="580"/>
      <c r="E48" s="549"/>
      <c r="F48" s="758" t="s">
        <v>49</v>
      </c>
      <c r="G48" s="548" t="s">
        <v>82</v>
      </c>
      <c r="H48" s="580"/>
      <c r="I48" s="549"/>
      <c r="J48" s="580" t="s">
        <v>82</v>
      </c>
      <c r="K48" s="580"/>
      <c r="L48" s="550"/>
    </row>
    <row r="49" spans="1:12" ht="17.25" customHeight="1" thickBot="1" x14ac:dyDescent="0.25">
      <c r="A49" s="581"/>
      <c r="B49" s="757"/>
      <c r="C49" s="551" t="s">
        <v>11</v>
      </c>
      <c r="D49" s="551" t="s">
        <v>9</v>
      </c>
      <c r="E49" s="551" t="s">
        <v>10</v>
      </c>
      <c r="F49" s="759"/>
      <c r="G49" s="551" t="s">
        <v>11</v>
      </c>
      <c r="H49" s="551" t="s">
        <v>9</v>
      </c>
      <c r="I49" s="551" t="s">
        <v>10</v>
      </c>
      <c r="J49" s="583" t="s">
        <v>11</v>
      </c>
      <c r="K49" s="551" t="s">
        <v>9</v>
      </c>
      <c r="L49" s="552" t="s">
        <v>10</v>
      </c>
    </row>
    <row r="50" spans="1:12" ht="18.75" customHeight="1" thickTop="1" x14ac:dyDescent="0.2">
      <c r="A50" s="584" t="s">
        <v>347</v>
      </c>
      <c r="B50" s="554">
        <v>95417</v>
      </c>
      <c r="C50" s="555">
        <v>211227</v>
      </c>
      <c r="D50" s="555">
        <v>100976</v>
      </c>
      <c r="E50" s="556">
        <v>110251</v>
      </c>
      <c r="F50" s="555">
        <v>95417</v>
      </c>
      <c r="G50" s="555">
        <v>209646</v>
      </c>
      <c r="H50" s="555">
        <v>100350</v>
      </c>
      <c r="I50" s="555">
        <v>109296</v>
      </c>
      <c r="J50" s="557">
        <v>1581</v>
      </c>
      <c r="K50" s="558">
        <v>626</v>
      </c>
      <c r="L50" s="559">
        <v>955</v>
      </c>
    </row>
    <row r="51" spans="1:12" ht="18.75" customHeight="1" x14ac:dyDescent="0.2">
      <c r="A51" s="585" t="s">
        <v>59</v>
      </c>
      <c r="B51" s="561">
        <v>3065</v>
      </c>
      <c r="C51" s="562">
        <v>6648</v>
      </c>
      <c r="D51" s="562">
        <v>3002</v>
      </c>
      <c r="E51" s="563">
        <v>3646</v>
      </c>
      <c r="F51" s="586">
        <v>3065</v>
      </c>
      <c r="G51" s="562">
        <v>6626</v>
      </c>
      <c r="H51" s="586">
        <v>2998</v>
      </c>
      <c r="I51" s="586">
        <v>3628</v>
      </c>
      <c r="J51" s="565">
        <v>22</v>
      </c>
      <c r="K51" s="566">
        <v>4</v>
      </c>
      <c r="L51" s="567">
        <v>18</v>
      </c>
    </row>
    <row r="52" spans="1:12" ht="18.75" customHeight="1" x14ac:dyDescent="0.2">
      <c r="A52" s="585" t="s">
        <v>58</v>
      </c>
      <c r="B52" s="561">
        <v>3086</v>
      </c>
      <c r="C52" s="562">
        <v>6791</v>
      </c>
      <c r="D52" s="562">
        <v>3245</v>
      </c>
      <c r="E52" s="563">
        <v>3546</v>
      </c>
      <c r="F52" s="586">
        <v>3086</v>
      </c>
      <c r="G52" s="562">
        <v>6754</v>
      </c>
      <c r="H52" s="586">
        <v>3226</v>
      </c>
      <c r="I52" s="586">
        <v>3528</v>
      </c>
      <c r="J52" s="565">
        <v>37</v>
      </c>
      <c r="K52" s="566">
        <v>19</v>
      </c>
      <c r="L52" s="567">
        <v>18</v>
      </c>
    </row>
    <row r="53" spans="1:12" ht="18.75" customHeight="1" x14ac:dyDescent="0.2">
      <c r="A53" s="585" t="s">
        <v>57</v>
      </c>
      <c r="B53" s="561">
        <v>3883</v>
      </c>
      <c r="C53" s="562">
        <v>8196</v>
      </c>
      <c r="D53" s="562">
        <v>3844</v>
      </c>
      <c r="E53" s="563">
        <v>4352</v>
      </c>
      <c r="F53" s="586">
        <v>3883</v>
      </c>
      <c r="G53" s="562">
        <v>8165</v>
      </c>
      <c r="H53" s="586">
        <v>3837</v>
      </c>
      <c r="I53" s="586">
        <v>4328</v>
      </c>
      <c r="J53" s="565">
        <v>31</v>
      </c>
      <c r="K53" s="566">
        <v>7</v>
      </c>
      <c r="L53" s="567">
        <v>24</v>
      </c>
    </row>
    <row r="54" spans="1:12" ht="18.75" customHeight="1" x14ac:dyDescent="0.2">
      <c r="A54" s="585" t="s">
        <v>55</v>
      </c>
      <c r="B54" s="561">
        <v>6443</v>
      </c>
      <c r="C54" s="562">
        <v>12991</v>
      </c>
      <c r="D54" s="562">
        <v>6049</v>
      </c>
      <c r="E54" s="563">
        <v>6942</v>
      </c>
      <c r="F54" s="586">
        <v>6443</v>
      </c>
      <c r="G54" s="562">
        <v>12813</v>
      </c>
      <c r="H54" s="586">
        <v>5953</v>
      </c>
      <c r="I54" s="586">
        <v>6860</v>
      </c>
      <c r="J54" s="565">
        <v>178</v>
      </c>
      <c r="K54" s="566">
        <v>96</v>
      </c>
      <c r="L54" s="567">
        <v>82</v>
      </c>
    </row>
    <row r="55" spans="1:12" ht="18.75" customHeight="1" x14ac:dyDescent="0.2">
      <c r="A55" s="585" t="s">
        <v>54</v>
      </c>
      <c r="B55" s="561">
        <v>9775</v>
      </c>
      <c r="C55" s="562">
        <v>27729</v>
      </c>
      <c r="D55" s="562">
        <v>12891</v>
      </c>
      <c r="E55" s="563">
        <v>14838</v>
      </c>
      <c r="F55" s="586">
        <v>9775</v>
      </c>
      <c r="G55" s="562">
        <v>27674</v>
      </c>
      <c r="H55" s="586">
        <v>12866</v>
      </c>
      <c r="I55" s="586">
        <v>14808</v>
      </c>
      <c r="J55" s="565">
        <v>55</v>
      </c>
      <c r="K55" s="566">
        <v>25</v>
      </c>
      <c r="L55" s="567">
        <v>30</v>
      </c>
    </row>
    <row r="56" spans="1:12" ht="18.75" customHeight="1" x14ac:dyDescent="0.2">
      <c r="A56" s="585" t="s">
        <v>63</v>
      </c>
      <c r="B56" s="561">
        <v>2755</v>
      </c>
      <c r="C56" s="562">
        <v>4772</v>
      </c>
      <c r="D56" s="562">
        <v>2485</v>
      </c>
      <c r="E56" s="563">
        <v>2287</v>
      </c>
      <c r="F56" s="586">
        <v>2755</v>
      </c>
      <c r="G56" s="562">
        <v>4733</v>
      </c>
      <c r="H56" s="586">
        <v>2468</v>
      </c>
      <c r="I56" s="586">
        <v>2265</v>
      </c>
      <c r="J56" s="565">
        <v>39</v>
      </c>
      <c r="K56" s="566">
        <v>17</v>
      </c>
      <c r="L56" s="567">
        <v>22</v>
      </c>
    </row>
    <row r="57" spans="1:12" ht="18.75" customHeight="1" x14ac:dyDescent="0.2">
      <c r="A57" s="585" t="s">
        <v>56</v>
      </c>
      <c r="B57" s="561">
        <v>4421</v>
      </c>
      <c r="C57" s="562">
        <v>8556</v>
      </c>
      <c r="D57" s="562">
        <v>4284</v>
      </c>
      <c r="E57" s="563">
        <v>4272</v>
      </c>
      <c r="F57" s="586">
        <v>4421</v>
      </c>
      <c r="G57" s="562">
        <v>8518</v>
      </c>
      <c r="H57" s="586">
        <v>4272</v>
      </c>
      <c r="I57" s="586">
        <v>4246</v>
      </c>
      <c r="J57" s="565">
        <v>38</v>
      </c>
      <c r="K57" s="566">
        <v>12</v>
      </c>
      <c r="L57" s="567">
        <v>26</v>
      </c>
    </row>
    <row r="58" spans="1:12" ht="18.75" customHeight="1" x14ac:dyDescent="0.2">
      <c r="A58" s="585" t="s">
        <v>53</v>
      </c>
      <c r="B58" s="561">
        <v>4734</v>
      </c>
      <c r="C58" s="562">
        <v>8211</v>
      </c>
      <c r="D58" s="562">
        <v>4194</v>
      </c>
      <c r="E58" s="563">
        <v>4017</v>
      </c>
      <c r="F58" s="586">
        <v>4734</v>
      </c>
      <c r="G58" s="562">
        <v>8125</v>
      </c>
      <c r="H58" s="586">
        <v>4158</v>
      </c>
      <c r="I58" s="586">
        <v>3967</v>
      </c>
      <c r="J58" s="565">
        <v>86</v>
      </c>
      <c r="K58" s="566">
        <v>36</v>
      </c>
      <c r="L58" s="567">
        <v>50</v>
      </c>
    </row>
    <row r="59" spans="1:12" ht="18.75" customHeight="1" x14ac:dyDescent="0.2">
      <c r="A59" s="585" t="s">
        <v>52</v>
      </c>
      <c r="B59" s="561">
        <v>3427</v>
      </c>
      <c r="C59" s="562">
        <v>5997</v>
      </c>
      <c r="D59" s="562">
        <v>2958</v>
      </c>
      <c r="E59" s="563">
        <v>3039</v>
      </c>
      <c r="F59" s="586">
        <v>3427</v>
      </c>
      <c r="G59" s="562">
        <v>5959</v>
      </c>
      <c r="H59" s="586">
        <v>2947</v>
      </c>
      <c r="I59" s="586">
        <v>3012</v>
      </c>
      <c r="J59" s="565">
        <v>38</v>
      </c>
      <c r="K59" s="566">
        <v>11</v>
      </c>
      <c r="L59" s="567">
        <v>27</v>
      </c>
    </row>
    <row r="60" spans="1:12" ht="18.75" customHeight="1" x14ac:dyDescent="0.2">
      <c r="A60" s="585" t="s">
        <v>47</v>
      </c>
      <c r="B60" s="561">
        <v>5135</v>
      </c>
      <c r="C60" s="562">
        <v>11722</v>
      </c>
      <c r="D60" s="562">
        <v>5487</v>
      </c>
      <c r="E60" s="563">
        <v>6235</v>
      </c>
      <c r="F60" s="586">
        <v>5135</v>
      </c>
      <c r="G60" s="562">
        <v>11670</v>
      </c>
      <c r="H60" s="586">
        <v>5476</v>
      </c>
      <c r="I60" s="586">
        <v>6194</v>
      </c>
      <c r="J60" s="565">
        <v>52</v>
      </c>
      <c r="K60" s="566">
        <v>11</v>
      </c>
      <c r="L60" s="567">
        <v>41</v>
      </c>
    </row>
    <row r="61" spans="1:12" ht="18.75" customHeight="1" x14ac:dyDescent="0.2">
      <c r="A61" s="585" t="s">
        <v>48</v>
      </c>
      <c r="B61" s="561">
        <v>3580</v>
      </c>
      <c r="C61" s="562">
        <v>6783</v>
      </c>
      <c r="D61" s="562">
        <v>3354</v>
      </c>
      <c r="E61" s="563">
        <v>3429</v>
      </c>
      <c r="F61" s="586">
        <v>3580</v>
      </c>
      <c r="G61" s="562">
        <v>6745</v>
      </c>
      <c r="H61" s="586">
        <v>3339</v>
      </c>
      <c r="I61" s="586">
        <v>3406</v>
      </c>
      <c r="J61" s="565">
        <v>38</v>
      </c>
      <c r="K61" s="566">
        <v>15</v>
      </c>
      <c r="L61" s="567">
        <v>23</v>
      </c>
    </row>
    <row r="62" spans="1:12" ht="18.75" customHeight="1" x14ac:dyDescent="0.2">
      <c r="A62" s="585" t="s">
        <v>50</v>
      </c>
      <c r="B62" s="561">
        <v>9522</v>
      </c>
      <c r="C62" s="562">
        <v>21238</v>
      </c>
      <c r="D62" s="562">
        <v>10268</v>
      </c>
      <c r="E62" s="563">
        <v>10970</v>
      </c>
      <c r="F62" s="586">
        <v>9522</v>
      </c>
      <c r="G62" s="562">
        <v>21118</v>
      </c>
      <c r="H62" s="586">
        <v>10233</v>
      </c>
      <c r="I62" s="586">
        <v>10885</v>
      </c>
      <c r="J62" s="565">
        <v>120</v>
      </c>
      <c r="K62" s="566">
        <v>35</v>
      </c>
      <c r="L62" s="567">
        <v>85</v>
      </c>
    </row>
    <row r="63" spans="1:12" ht="18.75" customHeight="1" x14ac:dyDescent="0.2">
      <c r="A63" s="585" t="s">
        <v>51</v>
      </c>
      <c r="B63" s="561">
        <v>3870</v>
      </c>
      <c r="C63" s="562">
        <v>7614</v>
      </c>
      <c r="D63" s="562">
        <v>3746</v>
      </c>
      <c r="E63" s="563">
        <v>3868</v>
      </c>
      <c r="F63" s="586">
        <v>3870</v>
      </c>
      <c r="G63" s="562">
        <v>7562</v>
      </c>
      <c r="H63" s="586">
        <v>3733</v>
      </c>
      <c r="I63" s="586">
        <v>3829</v>
      </c>
      <c r="J63" s="565">
        <v>52</v>
      </c>
      <c r="K63" s="566">
        <v>13</v>
      </c>
      <c r="L63" s="567">
        <v>39</v>
      </c>
    </row>
    <row r="64" spans="1:12" ht="18.75" customHeight="1" x14ac:dyDescent="0.2">
      <c r="A64" s="585" t="s">
        <v>335</v>
      </c>
      <c r="B64" s="561">
        <v>11478</v>
      </c>
      <c r="C64" s="562">
        <v>28549</v>
      </c>
      <c r="D64" s="562">
        <v>13223</v>
      </c>
      <c r="E64" s="563">
        <v>15326</v>
      </c>
      <c r="F64" s="586">
        <v>11478</v>
      </c>
      <c r="G64" s="562">
        <v>28237</v>
      </c>
      <c r="H64" s="586">
        <v>13098</v>
      </c>
      <c r="I64" s="586">
        <v>15139</v>
      </c>
      <c r="J64" s="565">
        <v>312</v>
      </c>
      <c r="K64" s="566">
        <v>125</v>
      </c>
      <c r="L64" s="567">
        <v>187</v>
      </c>
    </row>
    <row r="65" spans="1:12" ht="18.75" customHeight="1" x14ac:dyDescent="0.2">
      <c r="A65" s="585" t="s">
        <v>62</v>
      </c>
      <c r="B65" s="561">
        <v>7508</v>
      </c>
      <c r="C65" s="562">
        <v>15671</v>
      </c>
      <c r="D65" s="562">
        <v>7459</v>
      </c>
      <c r="E65" s="563">
        <v>8212</v>
      </c>
      <c r="F65" s="586">
        <v>7508</v>
      </c>
      <c r="G65" s="562">
        <v>15540</v>
      </c>
      <c r="H65" s="586">
        <v>7407</v>
      </c>
      <c r="I65" s="586">
        <v>8133</v>
      </c>
      <c r="J65" s="565">
        <v>131</v>
      </c>
      <c r="K65" s="566">
        <v>52</v>
      </c>
      <c r="L65" s="567">
        <v>79</v>
      </c>
    </row>
    <row r="66" spans="1:12" ht="18.75" customHeight="1" x14ac:dyDescent="0.2">
      <c r="A66" s="585" t="s">
        <v>61</v>
      </c>
      <c r="B66" s="561">
        <v>8657</v>
      </c>
      <c r="C66" s="562">
        <v>21462</v>
      </c>
      <c r="D66" s="562">
        <v>10409</v>
      </c>
      <c r="E66" s="563">
        <v>11053</v>
      </c>
      <c r="F66" s="586">
        <v>8657</v>
      </c>
      <c r="G66" s="562">
        <v>21187</v>
      </c>
      <c r="H66" s="586">
        <v>10296</v>
      </c>
      <c r="I66" s="586">
        <v>10891</v>
      </c>
      <c r="J66" s="565">
        <v>275</v>
      </c>
      <c r="K66" s="566">
        <v>113</v>
      </c>
      <c r="L66" s="567">
        <v>162</v>
      </c>
    </row>
    <row r="67" spans="1:12" ht="18.75" customHeight="1" thickBot="1" x14ac:dyDescent="0.25">
      <c r="A67" s="587" t="s">
        <v>60</v>
      </c>
      <c r="B67" s="569">
        <v>4078</v>
      </c>
      <c r="C67" s="570">
        <v>8297</v>
      </c>
      <c r="D67" s="570">
        <v>4078</v>
      </c>
      <c r="E67" s="571">
        <v>4219</v>
      </c>
      <c r="F67" s="588">
        <v>4078</v>
      </c>
      <c r="G67" s="570">
        <v>8220</v>
      </c>
      <c r="H67" s="588">
        <v>4043</v>
      </c>
      <c r="I67" s="588">
        <v>4177</v>
      </c>
      <c r="J67" s="573">
        <v>77</v>
      </c>
      <c r="K67" s="574">
        <v>35</v>
      </c>
      <c r="L67" s="575">
        <v>42</v>
      </c>
    </row>
    <row r="69" spans="1:12" s="544" customFormat="1" ht="29.25" customHeight="1" thickBot="1" x14ac:dyDescent="0.35">
      <c r="A69" s="744" t="s">
        <v>342</v>
      </c>
      <c r="B69" s="744"/>
      <c r="C69" s="744"/>
      <c r="D69" s="744"/>
      <c r="L69" s="545" t="s">
        <v>339</v>
      </c>
    </row>
    <row r="70" spans="1:12" ht="17.25" customHeight="1" x14ac:dyDescent="0.2">
      <c r="A70" s="578"/>
      <c r="B70" s="754" t="s">
        <v>317</v>
      </c>
      <c r="C70" s="750"/>
      <c r="D70" s="750"/>
      <c r="E70" s="755"/>
      <c r="F70" s="749" t="s">
        <v>343</v>
      </c>
      <c r="G70" s="750"/>
      <c r="H70" s="750"/>
      <c r="I70" s="755"/>
      <c r="J70" s="749" t="s">
        <v>171</v>
      </c>
      <c r="K70" s="750"/>
      <c r="L70" s="751"/>
    </row>
    <row r="71" spans="1:12" ht="17.25" customHeight="1" x14ac:dyDescent="0.2">
      <c r="A71" s="579" t="s">
        <v>46</v>
      </c>
      <c r="B71" s="756" t="s">
        <v>193</v>
      </c>
      <c r="C71" s="760" t="s">
        <v>319</v>
      </c>
      <c r="D71" s="761"/>
      <c r="E71" s="765"/>
      <c r="F71" s="758" t="s">
        <v>165</v>
      </c>
      <c r="G71" s="760" t="s">
        <v>170</v>
      </c>
      <c r="H71" s="761"/>
      <c r="I71" s="765"/>
      <c r="J71" s="760" t="s">
        <v>114</v>
      </c>
      <c r="K71" s="761"/>
      <c r="L71" s="762"/>
    </row>
    <row r="72" spans="1:12" ht="17.25" customHeight="1" thickBot="1" x14ac:dyDescent="0.25">
      <c r="A72" s="581"/>
      <c r="B72" s="757"/>
      <c r="C72" s="551" t="s">
        <v>11</v>
      </c>
      <c r="D72" s="551" t="s">
        <v>9</v>
      </c>
      <c r="E72" s="551" t="s">
        <v>10</v>
      </c>
      <c r="F72" s="759"/>
      <c r="G72" s="551" t="s">
        <v>11</v>
      </c>
      <c r="H72" s="551" t="s">
        <v>9</v>
      </c>
      <c r="I72" s="551" t="s">
        <v>10</v>
      </c>
      <c r="J72" s="551" t="s">
        <v>11</v>
      </c>
      <c r="K72" s="551" t="s">
        <v>9</v>
      </c>
      <c r="L72" s="552" t="s">
        <v>10</v>
      </c>
    </row>
    <row r="73" spans="1:12" ht="15.75" customHeight="1" thickTop="1" x14ac:dyDescent="0.2">
      <c r="A73" s="553" t="s">
        <v>347</v>
      </c>
      <c r="B73" s="554">
        <v>199280</v>
      </c>
      <c r="C73" s="555">
        <v>426867</v>
      </c>
      <c r="D73" s="555">
        <v>211160</v>
      </c>
      <c r="E73" s="556">
        <v>215707</v>
      </c>
      <c r="F73" s="555">
        <v>199280</v>
      </c>
      <c r="G73" s="555">
        <v>421683</v>
      </c>
      <c r="H73" s="555">
        <v>208679</v>
      </c>
      <c r="I73" s="555">
        <v>213004</v>
      </c>
      <c r="J73" s="557">
        <v>5184</v>
      </c>
      <c r="K73" s="558">
        <v>2481</v>
      </c>
      <c r="L73" s="559">
        <v>2703</v>
      </c>
    </row>
    <row r="74" spans="1:12" ht="15.75" customHeight="1" x14ac:dyDescent="0.2">
      <c r="A74" s="560" t="s">
        <v>97</v>
      </c>
      <c r="B74" s="561">
        <v>2871</v>
      </c>
      <c r="C74" s="562">
        <v>4498</v>
      </c>
      <c r="D74" s="562">
        <v>2332</v>
      </c>
      <c r="E74" s="563">
        <v>2166</v>
      </c>
      <c r="F74" s="564">
        <v>2871</v>
      </c>
      <c r="G74" s="562">
        <v>4450</v>
      </c>
      <c r="H74" s="564">
        <v>2313</v>
      </c>
      <c r="I74" s="564">
        <v>2137</v>
      </c>
      <c r="J74" s="565">
        <v>48</v>
      </c>
      <c r="K74" s="566">
        <v>19</v>
      </c>
      <c r="L74" s="567">
        <v>29</v>
      </c>
    </row>
    <row r="75" spans="1:12" ht="15.75" customHeight="1" x14ac:dyDescent="0.2">
      <c r="A75" s="560" t="s">
        <v>96</v>
      </c>
      <c r="B75" s="561">
        <v>4397</v>
      </c>
      <c r="C75" s="562">
        <v>8450</v>
      </c>
      <c r="D75" s="562">
        <v>4319</v>
      </c>
      <c r="E75" s="563">
        <v>4131</v>
      </c>
      <c r="F75" s="564">
        <v>4397</v>
      </c>
      <c r="G75" s="562">
        <v>8334</v>
      </c>
      <c r="H75" s="564">
        <v>4260</v>
      </c>
      <c r="I75" s="564">
        <v>4074</v>
      </c>
      <c r="J75" s="565">
        <v>116</v>
      </c>
      <c r="K75" s="566">
        <v>59</v>
      </c>
      <c r="L75" s="567">
        <v>57</v>
      </c>
    </row>
    <row r="76" spans="1:12" ht="15.75" customHeight="1" x14ac:dyDescent="0.2">
      <c r="A76" s="560" t="s">
        <v>95</v>
      </c>
      <c r="B76" s="561">
        <v>3699</v>
      </c>
      <c r="C76" s="562">
        <v>6804</v>
      </c>
      <c r="D76" s="562">
        <v>3549</v>
      </c>
      <c r="E76" s="563">
        <v>3255</v>
      </c>
      <c r="F76" s="564">
        <v>3699</v>
      </c>
      <c r="G76" s="562">
        <v>6565</v>
      </c>
      <c r="H76" s="564">
        <v>3391</v>
      </c>
      <c r="I76" s="564">
        <v>3174</v>
      </c>
      <c r="J76" s="565">
        <v>239</v>
      </c>
      <c r="K76" s="566">
        <v>158</v>
      </c>
      <c r="L76" s="567">
        <v>81</v>
      </c>
    </row>
    <row r="77" spans="1:12" ht="15.75" customHeight="1" x14ac:dyDescent="0.2">
      <c r="A77" s="560" t="s">
        <v>110</v>
      </c>
      <c r="B77" s="561">
        <v>2208</v>
      </c>
      <c r="C77" s="562">
        <v>3834</v>
      </c>
      <c r="D77" s="562">
        <v>2013</v>
      </c>
      <c r="E77" s="563">
        <v>1821</v>
      </c>
      <c r="F77" s="564">
        <v>2208</v>
      </c>
      <c r="G77" s="562">
        <v>3817</v>
      </c>
      <c r="H77" s="564">
        <v>2008</v>
      </c>
      <c r="I77" s="564">
        <v>1809</v>
      </c>
      <c r="J77" s="565">
        <v>17</v>
      </c>
      <c r="K77" s="566">
        <v>5</v>
      </c>
      <c r="L77" s="567">
        <v>12</v>
      </c>
    </row>
    <row r="78" spans="1:12" ht="15.75" customHeight="1" x14ac:dyDescent="0.2">
      <c r="A78" s="560" t="s">
        <v>109</v>
      </c>
      <c r="B78" s="561">
        <v>4579</v>
      </c>
      <c r="C78" s="562">
        <v>9116</v>
      </c>
      <c r="D78" s="562">
        <v>4456</v>
      </c>
      <c r="E78" s="563">
        <v>4660</v>
      </c>
      <c r="F78" s="564">
        <v>4579</v>
      </c>
      <c r="G78" s="562">
        <v>9048</v>
      </c>
      <c r="H78" s="564">
        <v>4414</v>
      </c>
      <c r="I78" s="564">
        <v>4634</v>
      </c>
      <c r="J78" s="565">
        <v>68</v>
      </c>
      <c r="K78" s="566">
        <v>42</v>
      </c>
      <c r="L78" s="567">
        <v>26</v>
      </c>
    </row>
    <row r="79" spans="1:12" ht="15.75" customHeight="1" x14ac:dyDescent="0.2">
      <c r="A79" s="560" t="s">
        <v>108</v>
      </c>
      <c r="B79" s="561">
        <v>7387</v>
      </c>
      <c r="C79" s="562">
        <v>12421</v>
      </c>
      <c r="D79" s="562">
        <v>6497</v>
      </c>
      <c r="E79" s="563">
        <v>5924</v>
      </c>
      <c r="F79" s="564">
        <v>7387</v>
      </c>
      <c r="G79" s="562">
        <v>12289</v>
      </c>
      <c r="H79" s="564">
        <v>6442</v>
      </c>
      <c r="I79" s="564">
        <v>5847</v>
      </c>
      <c r="J79" s="565">
        <v>132</v>
      </c>
      <c r="K79" s="566">
        <v>55</v>
      </c>
      <c r="L79" s="567">
        <v>77</v>
      </c>
    </row>
    <row r="80" spans="1:12" ht="15.75" customHeight="1" x14ac:dyDescent="0.2">
      <c r="A80" s="560" t="s">
        <v>107</v>
      </c>
      <c r="B80" s="561">
        <v>17956</v>
      </c>
      <c r="C80" s="562">
        <v>38924</v>
      </c>
      <c r="D80" s="562">
        <v>19415</v>
      </c>
      <c r="E80" s="563">
        <v>19509</v>
      </c>
      <c r="F80" s="564">
        <v>17956</v>
      </c>
      <c r="G80" s="562">
        <v>37161</v>
      </c>
      <c r="H80" s="564">
        <v>18490</v>
      </c>
      <c r="I80" s="564">
        <v>18671</v>
      </c>
      <c r="J80" s="565">
        <v>1763</v>
      </c>
      <c r="K80" s="566">
        <v>925</v>
      </c>
      <c r="L80" s="567">
        <v>838</v>
      </c>
    </row>
    <row r="81" spans="1:12" ht="15.75" customHeight="1" x14ac:dyDescent="0.2">
      <c r="A81" s="560" t="s">
        <v>94</v>
      </c>
      <c r="B81" s="561">
        <v>7365</v>
      </c>
      <c r="C81" s="562">
        <v>18585</v>
      </c>
      <c r="D81" s="562">
        <v>8953</v>
      </c>
      <c r="E81" s="563">
        <v>9632</v>
      </c>
      <c r="F81" s="564">
        <v>7365</v>
      </c>
      <c r="G81" s="562">
        <v>18530</v>
      </c>
      <c r="H81" s="564">
        <v>8935</v>
      </c>
      <c r="I81" s="564">
        <v>9595</v>
      </c>
      <c r="J81" s="565">
        <v>55</v>
      </c>
      <c r="K81" s="566">
        <v>18</v>
      </c>
      <c r="L81" s="567">
        <v>37</v>
      </c>
    </row>
    <row r="82" spans="1:12" ht="15.75" customHeight="1" x14ac:dyDescent="0.2">
      <c r="A82" s="560" t="s">
        <v>93</v>
      </c>
      <c r="B82" s="561">
        <v>5940</v>
      </c>
      <c r="C82" s="562">
        <v>11379</v>
      </c>
      <c r="D82" s="562">
        <v>5737</v>
      </c>
      <c r="E82" s="563">
        <v>5642</v>
      </c>
      <c r="F82" s="564">
        <v>5940</v>
      </c>
      <c r="G82" s="562">
        <v>11277</v>
      </c>
      <c r="H82" s="564">
        <v>5693</v>
      </c>
      <c r="I82" s="564">
        <v>5584</v>
      </c>
      <c r="J82" s="565">
        <v>102</v>
      </c>
      <c r="K82" s="566">
        <v>44</v>
      </c>
      <c r="L82" s="567">
        <v>58</v>
      </c>
    </row>
    <row r="83" spans="1:12" ht="15.75" customHeight="1" x14ac:dyDescent="0.2">
      <c r="A83" s="560" t="s">
        <v>92</v>
      </c>
      <c r="B83" s="561">
        <v>5502</v>
      </c>
      <c r="C83" s="562">
        <v>13315</v>
      </c>
      <c r="D83" s="562">
        <v>6368</v>
      </c>
      <c r="E83" s="563">
        <v>6947</v>
      </c>
      <c r="F83" s="564">
        <v>5502</v>
      </c>
      <c r="G83" s="562">
        <v>13269</v>
      </c>
      <c r="H83" s="564">
        <v>6354</v>
      </c>
      <c r="I83" s="564">
        <v>6915</v>
      </c>
      <c r="J83" s="565">
        <v>46</v>
      </c>
      <c r="K83" s="566">
        <v>14</v>
      </c>
      <c r="L83" s="567">
        <v>32</v>
      </c>
    </row>
    <row r="84" spans="1:12" ht="15.75" customHeight="1" x14ac:dyDescent="0.2">
      <c r="A84" s="560" t="s">
        <v>106</v>
      </c>
      <c r="B84" s="561">
        <v>10103</v>
      </c>
      <c r="C84" s="562">
        <v>22904</v>
      </c>
      <c r="D84" s="562">
        <v>11182</v>
      </c>
      <c r="E84" s="563">
        <v>11722</v>
      </c>
      <c r="F84" s="564">
        <v>10103</v>
      </c>
      <c r="G84" s="562">
        <v>22809</v>
      </c>
      <c r="H84" s="564">
        <v>11146</v>
      </c>
      <c r="I84" s="564">
        <v>11663</v>
      </c>
      <c r="J84" s="565">
        <v>95</v>
      </c>
      <c r="K84" s="566">
        <v>36</v>
      </c>
      <c r="L84" s="567">
        <v>59</v>
      </c>
    </row>
    <row r="85" spans="1:12" ht="15.75" customHeight="1" x14ac:dyDescent="0.2">
      <c r="A85" s="560" t="s">
        <v>29</v>
      </c>
      <c r="B85" s="561">
        <v>7812</v>
      </c>
      <c r="C85" s="562">
        <v>15792</v>
      </c>
      <c r="D85" s="562">
        <v>7713</v>
      </c>
      <c r="E85" s="563">
        <v>8079</v>
      </c>
      <c r="F85" s="564">
        <v>7812</v>
      </c>
      <c r="G85" s="562">
        <v>15713</v>
      </c>
      <c r="H85" s="564">
        <v>7684</v>
      </c>
      <c r="I85" s="564">
        <v>8029</v>
      </c>
      <c r="J85" s="565">
        <v>79</v>
      </c>
      <c r="K85" s="566">
        <v>29</v>
      </c>
      <c r="L85" s="567">
        <v>50</v>
      </c>
    </row>
    <row r="86" spans="1:12" ht="15.75" customHeight="1" x14ac:dyDescent="0.2">
      <c r="A86" s="560" t="s">
        <v>105</v>
      </c>
      <c r="B86" s="561">
        <v>2611</v>
      </c>
      <c r="C86" s="562">
        <v>5249</v>
      </c>
      <c r="D86" s="562">
        <v>2599</v>
      </c>
      <c r="E86" s="563">
        <v>2650</v>
      </c>
      <c r="F86" s="564">
        <v>2611</v>
      </c>
      <c r="G86" s="562">
        <v>5230</v>
      </c>
      <c r="H86" s="564">
        <v>2595</v>
      </c>
      <c r="I86" s="564">
        <v>2635</v>
      </c>
      <c r="J86" s="565">
        <v>19</v>
      </c>
      <c r="K86" s="566">
        <v>4</v>
      </c>
      <c r="L86" s="567">
        <v>15</v>
      </c>
    </row>
    <row r="87" spans="1:12" ht="15.75" customHeight="1" x14ac:dyDescent="0.2">
      <c r="A87" s="560" t="s">
        <v>104</v>
      </c>
      <c r="B87" s="561">
        <v>10815</v>
      </c>
      <c r="C87" s="562">
        <v>22901</v>
      </c>
      <c r="D87" s="562">
        <v>11208</v>
      </c>
      <c r="E87" s="563">
        <v>11693</v>
      </c>
      <c r="F87" s="564">
        <v>10815</v>
      </c>
      <c r="G87" s="562">
        <v>22806</v>
      </c>
      <c r="H87" s="564">
        <v>11186</v>
      </c>
      <c r="I87" s="564">
        <v>11620</v>
      </c>
      <c r="J87" s="565">
        <v>95</v>
      </c>
      <c r="K87" s="566">
        <v>22</v>
      </c>
      <c r="L87" s="567">
        <v>73</v>
      </c>
    </row>
    <row r="88" spans="1:12" ht="15.75" customHeight="1" x14ac:dyDescent="0.2">
      <c r="A88" s="560" t="s">
        <v>91</v>
      </c>
      <c r="B88" s="561">
        <v>6728</v>
      </c>
      <c r="C88" s="562">
        <v>15533</v>
      </c>
      <c r="D88" s="562">
        <v>7518</v>
      </c>
      <c r="E88" s="563">
        <v>8015</v>
      </c>
      <c r="F88" s="564">
        <v>6728</v>
      </c>
      <c r="G88" s="562">
        <v>15468</v>
      </c>
      <c r="H88" s="564">
        <v>7496</v>
      </c>
      <c r="I88" s="564">
        <v>7972</v>
      </c>
      <c r="J88" s="565">
        <v>65</v>
      </c>
      <c r="K88" s="566">
        <v>22</v>
      </c>
      <c r="L88" s="567">
        <v>43</v>
      </c>
    </row>
    <row r="89" spans="1:12" ht="15.75" customHeight="1" x14ac:dyDescent="0.2">
      <c r="A89" s="560" t="s">
        <v>90</v>
      </c>
      <c r="B89" s="561">
        <v>7318</v>
      </c>
      <c r="C89" s="562">
        <v>14980</v>
      </c>
      <c r="D89" s="562">
        <v>7098</v>
      </c>
      <c r="E89" s="563">
        <v>7882</v>
      </c>
      <c r="F89" s="564">
        <v>7318</v>
      </c>
      <c r="G89" s="562">
        <v>14799</v>
      </c>
      <c r="H89" s="564">
        <v>7028</v>
      </c>
      <c r="I89" s="564">
        <v>7771</v>
      </c>
      <c r="J89" s="565">
        <v>181</v>
      </c>
      <c r="K89" s="566">
        <v>70</v>
      </c>
      <c r="L89" s="567">
        <v>111</v>
      </c>
    </row>
    <row r="90" spans="1:12" ht="15.75" customHeight="1" x14ac:dyDescent="0.2">
      <c r="A90" s="560" t="s">
        <v>86</v>
      </c>
      <c r="B90" s="561">
        <v>3925</v>
      </c>
      <c r="C90" s="562">
        <v>7307</v>
      </c>
      <c r="D90" s="562">
        <v>3624</v>
      </c>
      <c r="E90" s="563">
        <v>3683</v>
      </c>
      <c r="F90" s="564">
        <v>3925</v>
      </c>
      <c r="G90" s="562">
        <v>7248</v>
      </c>
      <c r="H90" s="564">
        <v>3600</v>
      </c>
      <c r="I90" s="564">
        <v>3648</v>
      </c>
      <c r="J90" s="565">
        <v>59</v>
      </c>
      <c r="K90" s="566">
        <v>24</v>
      </c>
      <c r="L90" s="567">
        <v>35</v>
      </c>
    </row>
    <row r="91" spans="1:12" ht="15.75" customHeight="1" x14ac:dyDescent="0.2">
      <c r="A91" s="560" t="s">
        <v>85</v>
      </c>
      <c r="B91" s="561">
        <v>7531</v>
      </c>
      <c r="C91" s="562">
        <v>15186</v>
      </c>
      <c r="D91" s="562">
        <v>7452</v>
      </c>
      <c r="E91" s="563">
        <v>7734</v>
      </c>
      <c r="F91" s="564">
        <v>7531</v>
      </c>
      <c r="G91" s="562">
        <v>15091</v>
      </c>
      <c r="H91" s="564">
        <v>7420</v>
      </c>
      <c r="I91" s="564">
        <v>7671</v>
      </c>
      <c r="J91" s="565">
        <v>95</v>
      </c>
      <c r="K91" s="566">
        <v>32</v>
      </c>
      <c r="L91" s="567">
        <v>63</v>
      </c>
    </row>
    <row r="92" spans="1:12" ht="15.75" customHeight="1" x14ac:dyDescent="0.2">
      <c r="A92" s="560" t="s">
        <v>89</v>
      </c>
      <c r="B92" s="561">
        <v>7490</v>
      </c>
      <c r="C92" s="562">
        <v>12491</v>
      </c>
      <c r="D92" s="562">
        <v>5949</v>
      </c>
      <c r="E92" s="563">
        <v>6542</v>
      </c>
      <c r="F92" s="564">
        <v>7490</v>
      </c>
      <c r="G92" s="562">
        <v>12434</v>
      </c>
      <c r="H92" s="564">
        <v>5934</v>
      </c>
      <c r="I92" s="564">
        <v>6500</v>
      </c>
      <c r="J92" s="565">
        <v>57</v>
      </c>
      <c r="K92" s="566">
        <v>15</v>
      </c>
      <c r="L92" s="567">
        <v>42</v>
      </c>
    </row>
    <row r="93" spans="1:12" ht="15.75" customHeight="1" x14ac:dyDescent="0.2">
      <c r="A93" s="560" t="s">
        <v>101</v>
      </c>
      <c r="B93" s="561">
        <v>5985</v>
      </c>
      <c r="C93" s="562">
        <v>13407</v>
      </c>
      <c r="D93" s="562">
        <v>6923</v>
      </c>
      <c r="E93" s="563">
        <v>6484</v>
      </c>
      <c r="F93" s="564">
        <v>5985</v>
      </c>
      <c r="G93" s="562">
        <v>13314</v>
      </c>
      <c r="H93" s="564">
        <v>6880</v>
      </c>
      <c r="I93" s="564">
        <v>6434</v>
      </c>
      <c r="J93" s="565">
        <v>93</v>
      </c>
      <c r="K93" s="566">
        <v>43</v>
      </c>
      <c r="L93" s="567">
        <v>50</v>
      </c>
    </row>
    <row r="94" spans="1:12" ht="15.75" customHeight="1" x14ac:dyDescent="0.2">
      <c r="A94" s="560" t="s">
        <v>99</v>
      </c>
      <c r="B94" s="561">
        <v>11424</v>
      </c>
      <c r="C94" s="562">
        <v>28376</v>
      </c>
      <c r="D94" s="562">
        <v>13804</v>
      </c>
      <c r="E94" s="563">
        <v>14572</v>
      </c>
      <c r="F94" s="564">
        <v>11424</v>
      </c>
      <c r="G94" s="562">
        <v>28260</v>
      </c>
      <c r="H94" s="564">
        <v>13771</v>
      </c>
      <c r="I94" s="564">
        <v>14489</v>
      </c>
      <c r="J94" s="565">
        <v>116</v>
      </c>
      <c r="K94" s="566">
        <v>33</v>
      </c>
      <c r="L94" s="567">
        <v>83</v>
      </c>
    </row>
    <row r="95" spans="1:12" ht="15.75" customHeight="1" x14ac:dyDescent="0.2">
      <c r="A95" s="560" t="s">
        <v>103</v>
      </c>
      <c r="B95" s="561">
        <v>5501</v>
      </c>
      <c r="C95" s="562">
        <v>13364</v>
      </c>
      <c r="D95" s="562">
        <v>6500</v>
      </c>
      <c r="E95" s="563">
        <v>6864</v>
      </c>
      <c r="F95" s="564">
        <v>5501</v>
      </c>
      <c r="G95" s="562">
        <v>13317</v>
      </c>
      <c r="H95" s="564">
        <v>6485</v>
      </c>
      <c r="I95" s="564">
        <v>6832</v>
      </c>
      <c r="J95" s="565">
        <v>47</v>
      </c>
      <c r="K95" s="566">
        <v>15</v>
      </c>
      <c r="L95" s="567">
        <v>32</v>
      </c>
    </row>
    <row r="96" spans="1:12" ht="15.75" customHeight="1" x14ac:dyDescent="0.2">
      <c r="A96" s="560" t="s">
        <v>88</v>
      </c>
      <c r="B96" s="561">
        <v>5425</v>
      </c>
      <c r="C96" s="562">
        <v>10493</v>
      </c>
      <c r="D96" s="562">
        <v>5334</v>
      </c>
      <c r="E96" s="563">
        <v>5159</v>
      </c>
      <c r="F96" s="564">
        <v>5425</v>
      </c>
      <c r="G96" s="562">
        <v>10289</v>
      </c>
      <c r="H96" s="564">
        <v>5238</v>
      </c>
      <c r="I96" s="564">
        <v>5051</v>
      </c>
      <c r="J96" s="565">
        <v>204</v>
      </c>
      <c r="K96" s="566">
        <v>96</v>
      </c>
      <c r="L96" s="567">
        <v>108</v>
      </c>
    </row>
    <row r="97" spans="1:12" ht="15.75" customHeight="1" x14ac:dyDescent="0.2">
      <c r="A97" s="560" t="s">
        <v>87</v>
      </c>
      <c r="B97" s="561">
        <v>6765</v>
      </c>
      <c r="C97" s="562">
        <v>11696</v>
      </c>
      <c r="D97" s="562">
        <v>5691</v>
      </c>
      <c r="E97" s="563">
        <v>6005</v>
      </c>
      <c r="F97" s="564">
        <v>6765</v>
      </c>
      <c r="G97" s="562">
        <v>11621</v>
      </c>
      <c r="H97" s="564">
        <v>5665</v>
      </c>
      <c r="I97" s="564">
        <v>5956</v>
      </c>
      <c r="J97" s="565">
        <v>75</v>
      </c>
      <c r="K97" s="566">
        <v>26</v>
      </c>
      <c r="L97" s="567">
        <v>49</v>
      </c>
    </row>
    <row r="98" spans="1:12" ht="15.75" customHeight="1" x14ac:dyDescent="0.2">
      <c r="A98" s="560" t="s">
        <v>102</v>
      </c>
      <c r="B98" s="561">
        <v>1307</v>
      </c>
      <c r="C98" s="562">
        <v>2357</v>
      </c>
      <c r="D98" s="562">
        <v>1205</v>
      </c>
      <c r="E98" s="563">
        <v>1152</v>
      </c>
      <c r="F98" s="564">
        <v>1307</v>
      </c>
      <c r="G98" s="562">
        <v>2329</v>
      </c>
      <c r="H98" s="564">
        <v>1201</v>
      </c>
      <c r="I98" s="564">
        <v>1128</v>
      </c>
      <c r="J98" s="565">
        <v>28</v>
      </c>
      <c r="K98" s="566">
        <v>4</v>
      </c>
      <c r="L98" s="567">
        <v>24</v>
      </c>
    </row>
    <row r="99" spans="1:12" ht="15.75" customHeight="1" x14ac:dyDescent="0.2">
      <c r="A99" s="560" t="s">
        <v>100</v>
      </c>
      <c r="B99" s="561">
        <v>8794</v>
      </c>
      <c r="C99" s="562">
        <v>21885</v>
      </c>
      <c r="D99" s="562">
        <v>11032</v>
      </c>
      <c r="E99" s="563">
        <v>10853</v>
      </c>
      <c r="F99" s="564">
        <v>8794</v>
      </c>
      <c r="G99" s="562">
        <v>21146</v>
      </c>
      <c r="H99" s="564">
        <v>10647</v>
      </c>
      <c r="I99" s="564">
        <v>10499</v>
      </c>
      <c r="J99" s="565">
        <v>739</v>
      </c>
      <c r="K99" s="566">
        <v>385</v>
      </c>
      <c r="L99" s="567">
        <v>354</v>
      </c>
    </row>
    <row r="100" spans="1:12" ht="15.75" customHeight="1" x14ac:dyDescent="0.2">
      <c r="A100" s="560" t="s">
        <v>98</v>
      </c>
      <c r="B100" s="561">
        <v>16126</v>
      </c>
      <c r="C100" s="562">
        <v>36566</v>
      </c>
      <c r="D100" s="562">
        <v>18364</v>
      </c>
      <c r="E100" s="563">
        <v>18202</v>
      </c>
      <c r="F100" s="564">
        <v>16126</v>
      </c>
      <c r="G100" s="562">
        <v>36101</v>
      </c>
      <c r="H100" s="564">
        <v>18103</v>
      </c>
      <c r="I100" s="564">
        <v>17998</v>
      </c>
      <c r="J100" s="565">
        <v>465</v>
      </c>
      <c r="K100" s="566">
        <v>261</v>
      </c>
      <c r="L100" s="567">
        <v>204</v>
      </c>
    </row>
    <row r="101" spans="1:12" ht="15.75" customHeight="1" thickBot="1" x14ac:dyDescent="0.25">
      <c r="A101" s="568" t="s">
        <v>336</v>
      </c>
      <c r="B101" s="569">
        <v>11716</v>
      </c>
      <c r="C101" s="570">
        <v>29054</v>
      </c>
      <c r="D101" s="570">
        <v>14325</v>
      </c>
      <c r="E101" s="571">
        <v>14729</v>
      </c>
      <c r="F101" s="572">
        <v>11716</v>
      </c>
      <c r="G101" s="570">
        <v>28968</v>
      </c>
      <c r="H101" s="572">
        <v>14300</v>
      </c>
      <c r="I101" s="572">
        <v>14668</v>
      </c>
      <c r="J101" s="573">
        <v>86</v>
      </c>
      <c r="K101" s="574">
        <v>25</v>
      </c>
      <c r="L101" s="575">
        <v>61</v>
      </c>
    </row>
    <row r="102" spans="1:12" ht="12.75" customHeight="1" x14ac:dyDescent="0.2"/>
    <row r="103" spans="1:12" s="544" customFormat="1" ht="29.25" customHeight="1" thickBot="1" x14ac:dyDescent="0.35">
      <c r="A103" s="589" t="s">
        <v>344</v>
      </c>
      <c r="B103" s="589"/>
      <c r="C103" s="577"/>
      <c r="D103" s="577"/>
      <c r="E103" s="576"/>
      <c r="F103" s="577"/>
      <c r="G103" s="577"/>
      <c r="H103" s="577"/>
      <c r="I103" s="577"/>
      <c r="J103" s="577"/>
      <c r="K103" s="577"/>
      <c r="L103" s="545" t="s">
        <v>339</v>
      </c>
    </row>
    <row r="104" spans="1:12" ht="15.75" x14ac:dyDescent="0.2">
      <c r="A104" s="590"/>
      <c r="B104" s="766" t="s">
        <v>322</v>
      </c>
      <c r="C104" s="767"/>
      <c r="D104" s="767"/>
      <c r="E104" s="768"/>
      <c r="F104" s="769" t="s">
        <v>345</v>
      </c>
      <c r="G104" s="767"/>
      <c r="H104" s="767"/>
      <c r="I104" s="768"/>
      <c r="J104" s="767" t="s">
        <v>321</v>
      </c>
      <c r="K104" s="767"/>
      <c r="L104" s="770"/>
    </row>
    <row r="105" spans="1:12" ht="15.75" x14ac:dyDescent="0.2">
      <c r="A105" s="591" t="s">
        <v>20</v>
      </c>
      <c r="B105" s="771" t="s">
        <v>49</v>
      </c>
      <c r="C105" s="773" t="s">
        <v>170</v>
      </c>
      <c r="D105" s="774"/>
      <c r="E105" s="775"/>
      <c r="F105" s="776" t="s">
        <v>49</v>
      </c>
      <c r="G105" s="773" t="s">
        <v>65</v>
      </c>
      <c r="H105" s="774"/>
      <c r="I105" s="775"/>
      <c r="J105" s="774" t="s">
        <v>65</v>
      </c>
      <c r="K105" s="774"/>
      <c r="L105" s="778"/>
    </row>
    <row r="106" spans="1:12" ht="16.5" thickBot="1" x14ac:dyDescent="0.25">
      <c r="A106" s="592"/>
      <c r="B106" s="772"/>
      <c r="C106" s="593" t="s">
        <v>11</v>
      </c>
      <c r="D106" s="593" t="s">
        <v>9</v>
      </c>
      <c r="E106" s="593" t="s">
        <v>10</v>
      </c>
      <c r="F106" s="777"/>
      <c r="G106" s="593" t="s">
        <v>11</v>
      </c>
      <c r="H106" s="593" t="s">
        <v>9</v>
      </c>
      <c r="I106" s="593" t="s">
        <v>10</v>
      </c>
      <c r="J106" s="594" t="s">
        <v>11</v>
      </c>
      <c r="K106" s="593" t="s">
        <v>9</v>
      </c>
      <c r="L106" s="595" t="s">
        <v>10</v>
      </c>
    </row>
    <row r="107" spans="1:12" ht="17.25" customHeight="1" thickTop="1" x14ac:dyDescent="0.2">
      <c r="A107" s="584" t="s">
        <v>347</v>
      </c>
      <c r="B107" s="554">
        <v>171637</v>
      </c>
      <c r="C107" s="555">
        <v>411282</v>
      </c>
      <c r="D107" s="555">
        <v>208752</v>
      </c>
      <c r="E107" s="556">
        <v>202530</v>
      </c>
      <c r="F107" s="555">
        <v>171637</v>
      </c>
      <c r="G107" s="555">
        <v>396741</v>
      </c>
      <c r="H107" s="555">
        <v>200098</v>
      </c>
      <c r="I107" s="555">
        <v>196643</v>
      </c>
      <c r="J107" s="557">
        <v>14541</v>
      </c>
      <c r="K107" s="558">
        <v>8654</v>
      </c>
      <c r="L107" s="559">
        <v>5887</v>
      </c>
    </row>
    <row r="108" spans="1:12" ht="17.25" customHeight="1" x14ac:dyDescent="0.2">
      <c r="A108" s="585" t="s">
        <v>24</v>
      </c>
      <c r="B108" s="561">
        <v>4786</v>
      </c>
      <c r="C108" s="562">
        <v>10682</v>
      </c>
      <c r="D108" s="562">
        <v>5392</v>
      </c>
      <c r="E108" s="563">
        <v>5290</v>
      </c>
      <c r="F108" s="564">
        <v>4786</v>
      </c>
      <c r="G108" s="562">
        <v>10355</v>
      </c>
      <c r="H108" s="564">
        <v>5242</v>
      </c>
      <c r="I108" s="564">
        <v>5113</v>
      </c>
      <c r="J108" s="565">
        <v>327</v>
      </c>
      <c r="K108" s="566">
        <v>150</v>
      </c>
      <c r="L108" s="567">
        <v>177</v>
      </c>
    </row>
    <row r="109" spans="1:12" ht="17.25" customHeight="1" x14ac:dyDescent="0.2">
      <c r="A109" s="585" t="s">
        <v>22</v>
      </c>
      <c r="B109" s="561">
        <v>3369</v>
      </c>
      <c r="C109" s="562">
        <v>6398</v>
      </c>
      <c r="D109" s="562">
        <v>3163</v>
      </c>
      <c r="E109" s="563">
        <v>3235</v>
      </c>
      <c r="F109" s="564">
        <v>3369</v>
      </c>
      <c r="G109" s="562">
        <v>6217</v>
      </c>
      <c r="H109" s="564">
        <v>3072</v>
      </c>
      <c r="I109" s="564">
        <v>3145</v>
      </c>
      <c r="J109" s="565">
        <v>181</v>
      </c>
      <c r="K109" s="566">
        <v>91</v>
      </c>
      <c r="L109" s="567">
        <v>90</v>
      </c>
    </row>
    <row r="110" spans="1:12" ht="17.25" customHeight="1" x14ac:dyDescent="0.2">
      <c r="A110" s="585" t="s">
        <v>25</v>
      </c>
      <c r="B110" s="561">
        <v>6605</v>
      </c>
      <c r="C110" s="562">
        <v>14776</v>
      </c>
      <c r="D110" s="562">
        <v>7478</v>
      </c>
      <c r="E110" s="563">
        <v>7298</v>
      </c>
      <c r="F110" s="564">
        <v>6605</v>
      </c>
      <c r="G110" s="562">
        <v>14539</v>
      </c>
      <c r="H110" s="564">
        <v>7375</v>
      </c>
      <c r="I110" s="564">
        <v>7164</v>
      </c>
      <c r="J110" s="565">
        <v>237</v>
      </c>
      <c r="K110" s="566">
        <v>103</v>
      </c>
      <c r="L110" s="567">
        <v>134</v>
      </c>
    </row>
    <row r="111" spans="1:12" ht="17.25" customHeight="1" x14ac:dyDescent="0.2">
      <c r="A111" s="585" t="s">
        <v>26</v>
      </c>
      <c r="B111" s="561">
        <v>1959</v>
      </c>
      <c r="C111" s="562">
        <v>4348</v>
      </c>
      <c r="D111" s="562">
        <v>2182</v>
      </c>
      <c r="E111" s="563">
        <v>2166</v>
      </c>
      <c r="F111" s="564">
        <v>1959</v>
      </c>
      <c r="G111" s="562">
        <v>4287</v>
      </c>
      <c r="H111" s="564">
        <v>2159</v>
      </c>
      <c r="I111" s="564">
        <v>2128</v>
      </c>
      <c r="J111" s="565">
        <v>61</v>
      </c>
      <c r="K111" s="566">
        <v>23</v>
      </c>
      <c r="L111" s="567">
        <v>38</v>
      </c>
    </row>
    <row r="112" spans="1:12" ht="17.25" customHeight="1" x14ac:dyDescent="0.2">
      <c r="A112" s="585" t="s">
        <v>28</v>
      </c>
      <c r="B112" s="561">
        <v>14376</v>
      </c>
      <c r="C112" s="562">
        <v>35242</v>
      </c>
      <c r="D112" s="562">
        <v>18243</v>
      </c>
      <c r="E112" s="563">
        <v>16999</v>
      </c>
      <c r="F112" s="564">
        <v>14376</v>
      </c>
      <c r="G112" s="562">
        <v>33287</v>
      </c>
      <c r="H112" s="564">
        <v>17031</v>
      </c>
      <c r="I112" s="564">
        <v>16256</v>
      </c>
      <c r="J112" s="565">
        <v>1955</v>
      </c>
      <c r="K112" s="566">
        <v>1212</v>
      </c>
      <c r="L112" s="567">
        <v>743</v>
      </c>
    </row>
    <row r="113" spans="1:12" ht="17.25" customHeight="1" x14ac:dyDescent="0.2">
      <c r="A113" s="585" t="s">
        <v>29</v>
      </c>
      <c r="B113" s="561">
        <v>14977</v>
      </c>
      <c r="C113" s="562">
        <v>30019</v>
      </c>
      <c r="D113" s="562">
        <v>15243</v>
      </c>
      <c r="E113" s="563">
        <v>14776</v>
      </c>
      <c r="F113" s="564">
        <v>14977</v>
      </c>
      <c r="G113" s="562">
        <v>29158</v>
      </c>
      <c r="H113" s="564">
        <v>14836</v>
      </c>
      <c r="I113" s="564">
        <v>14322</v>
      </c>
      <c r="J113" s="565">
        <v>861</v>
      </c>
      <c r="K113" s="566">
        <v>407</v>
      </c>
      <c r="L113" s="567">
        <v>454</v>
      </c>
    </row>
    <row r="114" spans="1:12" ht="17.25" customHeight="1" x14ac:dyDescent="0.2">
      <c r="A114" s="585" t="s">
        <v>27</v>
      </c>
      <c r="B114" s="561">
        <v>4696</v>
      </c>
      <c r="C114" s="562">
        <v>11454</v>
      </c>
      <c r="D114" s="562">
        <v>5795</v>
      </c>
      <c r="E114" s="563">
        <v>5659</v>
      </c>
      <c r="F114" s="564">
        <v>4696</v>
      </c>
      <c r="G114" s="562">
        <v>9929</v>
      </c>
      <c r="H114" s="564">
        <v>5053</v>
      </c>
      <c r="I114" s="564">
        <v>4876</v>
      </c>
      <c r="J114" s="565">
        <v>1525</v>
      </c>
      <c r="K114" s="566">
        <v>742</v>
      </c>
      <c r="L114" s="567">
        <v>783</v>
      </c>
    </row>
    <row r="115" spans="1:12" ht="17.25" customHeight="1" x14ac:dyDescent="0.2">
      <c r="A115" s="585" t="s">
        <v>30</v>
      </c>
      <c r="B115" s="561">
        <v>6412</v>
      </c>
      <c r="C115" s="562">
        <v>17754</v>
      </c>
      <c r="D115" s="562">
        <v>8926</v>
      </c>
      <c r="E115" s="563">
        <v>8828</v>
      </c>
      <c r="F115" s="564">
        <v>6412</v>
      </c>
      <c r="G115" s="562">
        <v>14739</v>
      </c>
      <c r="H115" s="564">
        <v>7385</v>
      </c>
      <c r="I115" s="564">
        <v>7354</v>
      </c>
      <c r="J115" s="565">
        <v>3015</v>
      </c>
      <c r="K115" s="566">
        <v>1541</v>
      </c>
      <c r="L115" s="567">
        <v>1474</v>
      </c>
    </row>
    <row r="116" spans="1:12" ht="17.25" customHeight="1" x14ac:dyDescent="0.2">
      <c r="A116" s="585" t="s">
        <v>31</v>
      </c>
      <c r="B116" s="561">
        <v>3543</v>
      </c>
      <c r="C116" s="562">
        <v>7973</v>
      </c>
      <c r="D116" s="562">
        <v>4272</v>
      </c>
      <c r="E116" s="563">
        <v>3701</v>
      </c>
      <c r="F116" s="564">
        <v>3543</v>
      </c>
      <c r="G116" s="562">
        <v>7447</v>
      </c>
      <c r="H116" s="564">
        <v>3912</v>
      </c>
      <c r="I116" s="564">
        <v>3535</v>
      </c>
      <c r="J116" s="565">
        <v>526</v>
      </c>
      <c r="K116" s="566">
        <v>360</v>
      </c>
      <c r="L116" s="567">
        <v>166</v>
      </c>
    </row>
    <row r="117" spans="1:12" ht="17.25" customHeight="1" x14ac:dyDescent="0.2">
      <c r="A117" s="585" t="s">
        <v>33</v>
      </c>
      <c r="B117" s="561">
        <v>11087</v>
      </c>
      <c r="C117" s="562">
        <v>27541</v>
      </c>
      <c r="D117" s="562">
        <v>13713</v>
      </c>
      <c r="E117" s="563">
        <v>13828</v>
      </c>
      <c r="F117" s="564">
        <v>11087</v>
      </c>
      <c r="G117" s="562">
        <v>27434</v>
      </c>
      <c r="H117" s="564">
        <v>13680</v>
      </c>
      <c r="I117" s="564">
        <v>13754</v>
      </c>
      <c r="J117" s="565">
        <v>107</v>
      </c>
      <c r="K117" s="566">
        <v>33</v>
      </c>
      <c r="L117" s="567">
        <v>74</v>
      </c>
    </row>
    <row r="118" spans="1:12" ht="17.25" customHeight="1" x14ac:dyDescent="0.2">
      <c r="A118" s="585" t="s">
        <v>32</v>
      </c>
      <c r="B118" s="561">
        <v>18860</v>
      </c>
      <c r="C118" s="562">
        <v>43017</v>
      </c>
      <c r="D118" s="562">
        <v>21740</v>
      </c>
      <c r="E118" s="563">
        <v>21277</v>
      </c>
      <c r="F118" s="564">
        <v>18860</v>
      </c>
      <c r="G118" s="562">
        <v>42053</v>
      </c>
      <c r="H118" s="564">
        <v>21239</v>
      </c>
      <c r="I118" s="564">
        <v>20814</v>
      </c>
      <c r="J118" s="565">
        <v>964</v>
      </c>
      <c r="K118" s="566">
        <v>501</v>
      </c>
      <c r="L118" s="567">
        <v>463</v>
      </c>
    </row>
    <row r="119" spans="1:12" ht="17.25" customHeight="1" x14ac:dyDescent="0.2">
      <c r="A119" s="585" t="s">
        <v>40</v>
      </c>
      <c r="B119" s="561">
        <v>7383</v>
      </c>
      <c r="C119" s="562">
        <v>19307</v>
      </c>
      <c r="D119" s="562">
        <v>9823</v>
      </c>
      <c r="E119" s="563">
        <v>9484</v>
      </c>
      <c r="F119" s="564">
        <v>7383</v>
      </c>
      <c r="G119" s="562">
        <v>19172</v>
      </c>
      <c r="H119" s="564">
        <v>9769</v>
      </c>
      <c r="I119" s="564">
        <v>9403</v>
      </c>
      <c r="J119" s="565">
        <v>135</v>
      </c>
      <c r="K119" s="566">
        <v>54</v>
      </c>
      <c r="L119" s="567">
        <v>81</v>
      </c>
    </row>
    <row r="120" spans="1:12" ht="17.25" customHeight="1" x14ac:dyDescent="0.2">
      <c r="A120" s="585" t="s">
        <v>34</v>
      </c>
      <c r="B120" s="561">
        <v>12249</v>
      </c>
      <c r="C120" s="562">
        <v>29770</v>
      </c>
      <c r="D120" s="562">
        <v>14457</v>
      </c>
      <c r="E120" s="563">
        <v>15313</v>
      </c>
      <c r="F120" s="564">
        <v>12249</v>
      </c>
      <c r="G120" s="562">
        <v>29463</v>
      </c>
      <c r="H120" s="564">
        <v>14345</v>
      </c>
      <c r="I120" s="564">
        <v>15118</v>
      </c>
      <c r="J120" s="565">
        <v>307</v>
      </c>
      <c r="K120" s="566">
        <v>112</v>
      </c>
      <c r="L120" s="567">
        <v>195</v>
      </c>
    </row>
    <row r="121" spans="1:12" ht="17.25" customHeight="1" x14ac:dyDescent="0.2">
      <c r="A121" s="585" t="s">
        <v>36</v>
      </c>
      <c r="B121" s="561">
        <v>28314</v>
      </c>
      <c r="C121" s="562">
        <v>75678</v>
      </c>
      <c r="D121" s="562">
        <v>37224</v>
      </c>
      <c r="E121" s="563">
        <v>38454</v>
      </c>
      <c r="F121" s="564">
        <v>28314</v>
      </c>
      <c r="G121" s="562">
        <v>75204</v>
      </c>
      <c r="H121" s="564">
        <v>37029</v>
      </c>
      <c r="I121" s="564">
        <v>38175</v>
      </c>
      <c r="J121" s="565">
        <v>474</v>
      </c>
      <c r="K121" s="566">
        <v>195</v>
      </c>
      <c r="L121" s="567">
        <v>279</v>
      </c>
    </row>
    <row r="122" spans="1:12" ht="17.25" customHeight="1" x14ac:dyDescent="0.2">
      <c r="A122" s="585" t="s">
        <v>37</v>
      </c>
      <c r="B122" s="561">
        <v>11498</v>
      </c>
      <c r="C122" s="562">
        <v>28753</v>
      </c>
      <c r="D122" s="562">
        <v>15342</v>
      </c>
      <c r="E122" s="563">
        <v>13411</v>
      </c>
      <c r="F122" s="564">
        <v>11498</v>
      </c>
      <c r="G122" s="562">
        <v>26872</v>
      </c>
      <c r="H122" s="564">
        <v>13890</v>
      </c>
      <c r="I122" s="564">
        <v>12982</v>
      </c>
      <c r="J122" s="565">
        <v>1881</v>
      </c>
      <c r="K122" s="566">
        <v>1452</v>
      </c>
      <c r="L122" s="567">
        <v>429</v>
      </c>
    </row>
    <row r="123" spans="1:12" ht="17.25" customHeight="1" x14ac:dyDescent="0.2">
      <c r="A123" s="585" t="s">
        <v>38</v>
      </c>
      <c r="B123" s="561">
        <v>1206</v>
      </c>
      <c r="C123" s="562">
        <v>2130</v>
      </c>
      <c r="D123" s="562">
        <v>1172</v>
      </c>
      <c r="E123" s="563">
        <v>958</v>
      </c>
      <c r="F123" s="564">
        <v>1206</v>
      </c>
      <c r="G123" s="562">
        <v>1979</v>
      </c>
      <c r="H123" s="564">
        <v>1042</v>
      </c>
      <c r="I123" s="564">
        <v>937</v>
      </c>
      <c r="J123" s="565">
        <v>151</v>
      </c>
      <c r="K123" s="566">
        <v>130</v>
      </c>
      <c r="L123" s="567">
        <v>21</v>
      </c>
    </row>
    <row r="124" spans="1:12" ht="17.25" customHeight="1" x14ac:dyDescent="0.2">
      <c r="A124" s="585" t="s">
        <v>39</v>
      </c>
      <c r="B124" s="561">
        <v>968</v>
      </c>
      <c r="C124" s="562">
        <v>1821</v>
      </c>
      <c r="D124" s="562">
        <v>1006</v>
      </c>
      <c r="E124" s="563">
        <v>815</v>
      </c>
      <c r="F124" s="564">
        <v>968</v>
      </c>
      <c r="G124" s="562">
        <v>1708</v>
      </c>
      <c r="H124" s="564">
        <v>900</v>
      </c>
      <c r="I124" s="564">
        <v>808</v>
      </c>
      <c r="J124" s="565">
        <v>113</v>
      </c>
      <c r="K124" s="566">
        <v>106</v>
      </c>
      <c r="L124" s="567">
        <v>7</v>
      </c>
    </row>
    <row r="125" spans="1:12" ht="17.25" customHeight="1" x14ac:dyDescent="0.2">
      <c r="A125" s="585" t="s">
        <v>41</v>
      </c>
      <c r="B125" s="561">
        <v>3004</v>
      </c>
      <c r="C125" s="562">
        <v>6405</v>
      </c>
      <c r="D125" s="562">
        <v>4044</v>
      </c>
      <c r="E125" s="563">
        <v>2361</v>
      </c>
      <c r="F125" s="564">
        <v>3004</v>
      </c>
      <c r="G125" s="562">
        <v>5006</v>
      </c>
      <c r="H125" s="564">
        <v>2777</v>
      </c>
      <c r="I125" s="564">
        <v>2229</v>
      </c>
      <c r="J125" s="565">
        <v>1399</v>
      </c>
      <c r="K125" s="566">
        <v>1267</v>
      </c>
      <c r="L125" s="567">
        <v>132</v>
      </c>
    </row>
    <row r="126" spans="1:12" ht="17.25" customHeight="1" x14ac:dyDescent="0.2">
      <c r="A126" s="585" t="s">
        <v>42</v>
      </c>
      <c r="B126" s="561">
        <v>1320</v>
      </c>
      <c r="C126" s="562">
        <v>2175</v>
      </c>
      <c r="D126" s="562">
        <v>1138</v>
      </c>
      <c r="E126" s="563">
        <v>1037</v>
      </c>
      <c r="F126" s="564">
        <v>1320</v>
      </c>
      <c r="G126" s="562">
        <v>2129</v>
      </c>
      <c r="H126" s="564">
        <v>1100</v>
      </c>
      <c r="I126" s="564">
        <v>1029</v>
      </c>
      <c r="J126" s="565">
        <v>46</v>
      </c>
      <c r="K126" s="566">
        <v>38</v>
      </c>
      <c r="L126" s="567">
        <v>8</v>
      </c>
    </row>
    <row r="127" spans="1:12" ht="17.25" customHeight="1" x14ac:dyDescent="0.2">
      <c r="A127" s="585" t="s">
        <v>43</v>
      </c>
      <c r="B127" s="561">
        <v>1152</v>
      </c>
      <c r="C127" s="562">
        <v>1922</v>
      </c>
      <c r="D127" s="562">
        <v>984</v>
      </c>
      <c r="E127" s="563">
        <v>938</v>
      </c>
      <c r="F127" s="564">
        <v>1152</v>
      </c>
      <c r="G127" s="562">
        <v>1887</v>
      </c>
      <c r="H127" s="564">
        <v>953</v>
      </c>
      <c r="I127" s="564">
        <v>934</v>
      </c>
      <c r="J127" s="565">
        <v>35</v>
      </c>
      <c r="K127" s="566">
        <v>31</v>
      </c>
      <c r="L127" s="567">
        <v>4</v>
      </c>
    </row>
    <row r="128" spans="1:12" ht="17.25" customHeight="1" thickBot="1" x14ac:dyDescent="0.25">
      <c r="A128" s="587" t="s">
        <v>35</v>
      </c>
      <c r="B128" s="569">
        <v>13873</v>
      </c>
      <c r="C128" s="570">
        <v>34117</v>
      </c>
      <c r="D128" s="570">
        <v>17415</v>
      </c>
      <c r="E128" s="571">
        <v>16702</v>
      </c>
      <c r="F128" s="572">
        <v>13873</v>
      </c>
      <c r="G128" s="570">
        <v>33876</v>
      </c>
      <c r="H128" s="572">
        <v>17309</v>
      </c>
      <c r="I128" s="572">
        <v>16567</v>
      </c>
      <c r="J128" s="573">
        <v>241</v>
      </c>
      <c r="K128" s="574">
        <v>106</v>
      </c>
      <c r="L128" s="575">
        <v>135</v>
      </c>
    </row>
  </sheetData>
  <mergeCells count="37">
    <mergeCell ref="B104:E104"/>
    <mergeCell ref="F104:I104"/>
    <mergeCell ref="J104:L104"/>
    <mergeCell ref="B105:B106"/>
    <mergeCell ref="C105:E105"/>
    <mergeCell ref="F105:F106"/>
    <mergeCell ref="G105:I105"/>
    <mergeCell ref="J105:L105"/>
    <mergeCell ref="A69:D69"/>
    <mergeCell ref="B70:E70"/>
    <mergeCell ref="F70:I70"/>
    <mergeCell ref="J70:L70"/>
    <mergeCell ref="B71:B72"/>
    <mergeCell ref="C71:E71"/>
    <mergeCell ref="F71:F72"/>
    <mergeCell ref="G71:I71"/>
    <mergeCell ref="J71:L71"/>
    <mergeCell ref="A46:D46"/>
    <mergeCell ref="B47:E47"/>
    <mergeCell ref="F47:I47"/>
    <mergeCell ref="J47:L47"/>
    <mergeCell ref="B48:B49"/>
    <mergeCell ref="F48:F49"/>
    <mergeCell ref="A22:D22"/>
    <mergeCell ref="B23:E23"/>
    <mergeCell ref="F23:I23"/>
    <mergeCell ref="J23:L23"/>
    <mergeCell ref="B24:B25"/>
    <mergeCell ref="F24:F25"/>
    <mergeCell ref="J24:L24"/>
    <mergeCell ref="A3:D3"/>
    <mergeCell ref="A4:A6"/>
    <mergeCell ref="F4:I4"/>
    <mergeCell ref="J4:L4"/>
    <mergeCell ref="B5:B6"/>
    <mergeCell ref="F5:F6"/>
    <mergeCell ref="G5:I5"/>
  </mergeCells>
  <phoneticPr fontId="23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AC23E-C5F6-427F-A8D0-55F81FB0A488}">
  <dimension ref="A1:L127"/>
  <sheetViews>
    <sheetView zoomScaleNormal="100" workbookViewId="0">
      <selection activeCell="O1" sqref="O1"/>
    </sheetView>
  </sheetViews>
  <sheetFormatPr defaultColWidth="8.88671875" defaultRowHeight="14.25" x14ac:dyDescent="0.2"/>
  <cols>
    <col min="1" max="1" width="8.88671875" style="541"/>
    <col min="2" max="3" width="11.21875" style="541" customWidth="1"/>
    <col min="4" max="9" width="10.6640625" style="541" customWidth="1"/>
    <col min="10" max="10" width="9.88671875" style="541" customWidth="1"/>
    <col min="11" max="12" width="8.5546875" style="541" customWidth="1"/>
    <col min="13" max="16384" width="8.88671875" style="541"/>
  </cols>
  <sheetData>
    <row r="1" spans="1:12" ht="22.5" x14ac:dyDescent="0.2">
      <c r="A1" s="360" t="s">
        <v>371</v>
      </c>
    </row>
    <row r="3" spans="1:12" s="544" customFormat="1" ht="29.25" customHeight="1" thickBot="1" x14ac:dyDescent="0.35">
      <c r="A3" s="744" t="s">
        <v>338</v>
      </c>
      <c r="B3" s="744"/>
      <c r="C3" s="744"/>
      <c r="D3" s="744"/>
      <c r="E3" s="542"/>
      <c r="F3" s="543"/>
      <c r="L3" s="596" t="s">
        <v>339</v>
      </c>
    </row>
    <row r="4" spans="1:12" ht="17.25" customHeight="1" x14ac:dyDescent="0.2">
      <c r="A4" s="745" t="s">
        <v>46</v>
      </c>
      <c r="B4" s="546" t="s">
        <v>323</v>
      </c>
      <c r="C4" s="546"/>
      <c r="D4" s="546"/>
      <c r="E4" s="546"/>
      <c r="F4" s="748" t="s">
        <v>330</v>
      </c>
      <c r="G4" s="748"/>
      <c r="H4" s="748"/>
      <c r="I4" s="748"/>
      <c r="J4" s="749" t="s">
        <v>171</v>
      </c>
      <c r="K4" s="750"/>
      <c r="L4" s="751"/>
    </row>
    <row r="5" spans="1:12" ht="17.25" customHeight="1" x14ac:dyDescent="0.2">
      <c r="A5" s="746"/>
      <c r="B5" s="752" t="s">
        <v>21</v>
      </c>
      <c r="C5" s="547" t="s">
        <v>175</v>
      </c>
      <c r="D5" s="547"/>
      <c r="E5" s="547"/>
      <c r="F5" s="752" t="s">
        <v>21</v>
      </c>
      <c r="G5" s="752" t="s">
        <v>82</v>
      </c>
      <c r="H5" s="752"/>
      <c r="I5" s="752"/>
      <c r="J5" s="548" t="s">
        <v>1</v>
      </c>
      <c r="K5" s="549"/>
      <c r="L5" s="550"/>
    </row>
    <row r="6" spans="1:12" ht="17.25" customHeight="1" thickBot="1" x14ac:dyDescent="0.25">
      <c r="A6" s="747"/>
      <c r="B6" s="753"/>
      <c r="C6" s="551" t="s">
        <v>11</v>
      </c>
      <c r="D6" s="551" t="s">
        <v>9</v>
      </c>
      <c r="E6" s="551" t="s">
        <v>10</v>
      </c>
      <c r="F6" s="753"/>
      <c r="G6" s="551" t="s">
        <v>11</v>
      </c>
      <c r="H6" s="551" t="s">
        <v>9</v>
      </c>
      <c r="I6" s="551" t="s">
        <v>10</v>
      </c>
      <c r="J6" s="551" t="s">
        <v>11</v>
      </c>
      <c r="K6" s="551" t="s">
        <v>9</v>
      </c>
      <c r="L6" s="552" t="s">
        <v>10</v>
      </c>
    </row>
    <row r="7" spans="1:12" ht="21" customHeight="1" thickTop="1" x14ac:dyDescent="0.2">
      <c r="A7" s="553" t="s">
        <v>348</v>
      </c>
      <c r="B7" s="597">
        <v>55277</v>
      </c>
      <c r="C7" s="598">
        <v>108195</v>
      </c>
      <c r="D7" s="598">
        <v>53333</v>
      </c>
      <c r="E7" s="599">
        <v>54862</v>
      </c>
      <c r="F7" s="598">
        <v>55277</v>
      </c>
      <c r="G7" s="598">
        <v>106462</v>
      </c>
      <c r="H7" s="598">
        <v>52364</v>
      </c>
      <c r="I7" s="598">
        <v>54098</v>
      </c>
      <c r="J7" s="600">
        <v>1733</v>
      </c>
      <c r="K7" s="601">
        <v>969</v>
      </c>
      <c r="L7" s="602">
        <v>764</v>
      </c>
    </row>
    <row r="8" spans="1:12" ht="21" customHeight="1" x14ac:dyDescent="0.2">
      <c r="A8" s="560" t="s">
        <v>80</v>
      </c>
      <c r="B8" s="603">
        <v>4342</v>
      </c>
      <c r="C8" s="604">
        <v>5501</v>
      </c>
      <c r="D8" s="604">
        <v>2686</v>
      </c>
      <c r="E8" s="605">
        <v>2815</v>
      </c>
      <c r="F8" s="606">
        <v>4342</v>
      </c>
      <c r="G8" s="604">
        <v>5427</v>
      </c>
      <c r="H8" s="606">
        <v>2649</v>
      </c>
      <c r="I8" s="606">
        <v>2778</v>
      </c>
      <c r="J8" s="607">
        <v>74</v>
      </c>
      <c r="K8" s="608">
        <v>37</v>
      </c>
      <c r="L8" s="609">
        <v>37</v>
      </c>
    </row>
    <row r="9" spans="1:12" ht="21" customHeight="1" x14ac:dyDescent="0.2">
      <c r="A9" s="560" t="s">
        <v>74</v>
      </c>
      <c r="B9" s="603">
        <v>2372</v>
      </c>
      <c r="C9" s="604">
        <v>3831</v>
      </c>
      <c r="D9" s="604">
        <v>1926</v>
      </c>
      <c r="E9" s="605">
        <v>1905</v>
      </c>
      <c r="F9" s="606">
        <v>2372</v>
      </c>
      <c r="G9" s="604">
        <v>3566</v>
      </c>
      <c r="H9" s="606">
        <v>1798</v>
      </c>
      <c r="I9" s="606">
        <v>1768</v>
      </c>
      <c r="J9" s="607">
        <v>265</v>
      </c>
      <c r="K9" s="608">
        <v>128</v>
      </c>
      <c r="L9" s="609">
        <v>137</v>
      </c>
    </row>
    <row r="10" spans="1:12" ht="21" customHeight="1" x14ac:dyDescent="0.2">
      <c r="A10" s="560" t="s">
        <v>76</v>
      </c>
      <c r="B10" s="603">
        <v>5577</v>
      </c>
      <c r="C10" s="604">
        <v>10239</v>
      </c>
      <c r="D10" s="604">
        <v>5386</v>
      </c>
      <c r="E10" s="605">
        <v>4853</v>
      </c>
      <c r="F10" s="606">
        <v>5577</v>
      </c>
      <c r="G10" s="604">
        <v>10108</v>
      </c>
      <c r="H10" s="606">
        <v>5310</v>
      </c>
      <c r="I10" s="606">
        <v>4798</v>
      </c>
      <c r="J10" s="607">
        <v>131</v>
      </c>
      <c r="K10" s="608">
        <v>76</v>
      </c>
      <c r="L10" s="609">
        <v>55</v>
      </c>
    </row>
    <row r="11" spans="1:12" ht="21" customHeight="1" x14ac:dyDescent="0.2">
      <c r="A11" s="560" t="s">
        <v>72</v>
      </c>
      <c r="B11" s="603">
        <v>5670</v>
      </c>
      <c r="C11" s="604">
        <v>13420</v>
      </c>
      <c r="D11" s="604">
        <v>6510</v>
      </c>
      <c r="E11" s="605">
        <v>6910</v>
      </c>
      <c r="F11" s="606">
        <v>5670</v>
      </c>
      <c r="G11" s="604">
        <v>13383</v>
      </c>
      <c r="H11" s="606">
        <v>6498</v>
      </c>
      <c r="I11" s="606">
        <v>6885</v>
      </c>
      <c r="J11" s="607">
        <v>37</v>
      </c>
      <c r="K11" s="608">
        <v>12</v>
      </c>
      <c r="L11" s="609">
        <v>25</v>
      </c>
    </row>
    <row r="12" spans="1:12" ht="21" customHeight="1" x14ac:dyDescent="0.2">
      <c r="A12" s="560" t="s">
        <v>69</v>
      </c>
      <c r="B12" s="603">
        <v>4308</v>
      </c>
      <c r="C12" s="604">
        <v>7976</v>
      </c>
      <c r="D12" s="604">
        <v>4010</v>
      </c>
      <c r="E12" s="605">
        <v>3966</v>
      </c>
      <c r="F12" s="606">
        <v>4308</v>
      </c>
      <c r="G12" s="604">
        <v>7896</v>
      </c>
      <c r="H12" s="606">
        <v>3962</v>
      </c>
      <c r="I12" s="606">
        <v>3934</v>
      </c>
      <c r="J12" s="607">
        <v>80</v>
      </c>
      <c r="K12" s="608">
        <v>48</v>
      </c>
      <c r="L12" s="609">
        <v>32</v>
      </c>
    </row>
    <row r="13" spans="1:12" ht="21" customHeight="1" x14ac:dyDescent="0.2">
      <c r="A13" s="560" t="s">
        <v>79</v>
      </c>
      <c r="B13" s="603">
        <v>4621</v>
      </c>
      <c r="C13" s="604">
        <v>9753</v>
      </c>
      <c r="D13" s="604">
        <v>4760</v>
      </c>
      <c r="E13" s="605">
        <v>4993</v>
      </c>
      <c r="F13" s="606">
        <v>4621</v>
      </c>
      <c r="G13" s="604">
        <v>9673</v>
      </c>
      <c r="H13" s="606">
        <v>4700</v>
      </c>
      <c r="I13" s="606">
        <v>4973</v>
      </c>
      <c r="J13" s="607">
        <v>80</v>
      </c>
      <c r="K13" s="608">
        <v>60</v>
      </c>
      <c r="L13" s="609">
        <v>20</v>
      </c>
    </row>
    <row r="14" spans="1:12" ht="21" customHeight="1" x14ac:dyDescent="0.2">
      <c r="A14" s="560" t="s">
        <v>70</v>
      </c>
      <c r="B14" s="603">
        <v>2436</v>
      </c>
      <c r="C14" s="604">
        <v>4381</v>
      </c>
      <c r="D14" s="604">
        <v>2270</v>
      </c>
      <c r="E14" s="605">
        <v>2111</v>
      </c>
      <c r="F14" s="606">
        <v>2436</v>
      </c>
      <c r="G14" s="604">
        <v>4049</v>
      </c>
      <c r="H14" s="606">
        <v>2068</v>
      </c>
      <c r="I14" s="606">
        <v>1981</v>
      </c>
      <c r="J14" s="607">
        <v>332</v>
      </c>
      <c r="K14" s="608">
        <v>202</v>
      </c>
      <c r="L14" s="609">
        <v>130</v>
      </c>
    </row>
    <row r="15" spans="1:12" ht="21" customHeight="1" x14ac:dyDescent="0.2">
      <c r="A15" s="560" t="s">
        <v>68</v>
      </c>
      <c r="B15" s="603">
        <v>2334</v>
      </c>
      <c r="C15" s="604">
        <v>4448</v>
      </c>
      <c r="D15" s="604">
        <v>2291</v>
      </c>
      <c r="E15" s="605">
        <v>2157</v>
      </c>
      <c r="F15" s="606">
        <v>2334</v>
      </c>
      <c r="G15" s="604">
        <v>4179</v>
      </c>
      <c r="H15" s="606">
        <v>2131</v>
      </c>
      <c r="I15" s="606">
        <v>2048</v>
      </c>
      <c r="J15" s="607">
        <v>269</v>
      </c>
      <c r="K15" s="608">
        <v>160</v>
      </c>
      <c r="L15" s="609">
        <v>109</v>
      </c>
    </row>
    <row r="16" spans="1:12" ht="21" customHeight="1" x14ac:dyDescent="0.2">
      <c r="A16" s="560" t="s">
        <v>75</v>
      </c>
      <c r="B16" s="603">
        <v>2346</v>
      </c>
      <c r="C16" s="604">
        <v>3247</v>
      </c>
      <c r="D16" s="604">
        <v>1716</v>
      </c>
      <c r="E16" s="605">
        <v>1531</v>
      </c>
      <c r="F16" s="606">
        <v>2346</v>
      </c>
      <c r="G16" s="604">
        <v>3002</v>
      </c>
      <c r="H16" s="606">
        <v>1585</v>
      </c>
      <c r="I16" s="606">
        <v>1417</v>
      </c>
      <c r="J16" s="607">
        <v>245</v>
      </c>
      <c r="K16" s="608">
        <v>131</v>
      </c>
      <c r="L16" s="609">
        <v>114</v>
      </c>
    </row>
    <row r="17" spans="1:12" ht="21" customHeight="1" x14ac:dyDescent="0.2">
      <c r="A17" s="560" t="s">
        <v>71</v>
      </c>
      <c r="B17" s="603">
        <v>3431</v>
      </c>
      <c r="C17" s="604">
        <v>7206</v>
      </c>
      <c r="D17" s="604">
        <v>3452</v>
      </c>
      <c r="E17" s="605">
        <v>3754</v>
      </c>
      <c r="F17" s="606">
        <v>3431</v>
      </c>
      <c r="G17" s="604">
        <v>7142</v>
      </c>
      <c r="H17" s="606">
        <v>3419</v>
      </c>
      <c r="I17" s="606">
        <v>3723</v>
      </c>
      <c r="J17" s="607">
        <v>64</v>
      </c>
      <c r="K17" s="608">
        <v>33</v>
      </c>
      <c r="L17" s="609">
        <v>31</v>
      </c>
    </row>
    <row r="18" spans="1:12" ht="21" customHeight="1" x14ac:dyDescent="0.2">
      <c r="A18" s="560" t="s">
        <v>78</v>
      </c>
      <c r="B18" s="603">
        <v>5130</v>
      </c>
      <c r="C18" s="604">
        <v>10891</v>
      </c>
      <c r="D18" s="604">
        <v>5123</v>
      </c>
      <c r="E18" s="605">
        <v>5768</v>
      </c>
      <c r="F18" s="606">
        <v>5130</v>
      </c>
      <c r="G18" s="604">
        <v>10817</v>
      </c>
      <c r="H18" s="606">
        <v>5068</v>
      </c>
      <c r="I18" s="606">
        <v>5749</v>
      </c>
      <c r="J18" s="607">
        <v>74</v>
      </c>
      <c r="K18" s="608">
        <v>55</v>
      </c>
      <c r="L18" s="609">
        <v>19</v>
      </c>
    </row>
    <row r="19" spans="1:12" ht="21" customHeight="1" x14ac:dyDescent="0.2">
      <c r="A19" s="560" t="s">
        <v>73</v>
      </c>
      <c r="B19" s="603">
        <v>4261</v>
      </c>
      <c r="C19" s="604">
        <v>9079</v>
      </c>
      <c r="D19" s="604">
        <v>4414</v>
      </c>
      <c r="E19" s="605">
        <v>4665</v>
      </c>
      <c r="F19" s="606">
        <v>4261</v>
      </c>
      <c r="G19" s="604">
        <v>9044</v>
      </c>
      <c r="H19" s="606">
        <v>4405</v>
      </c>
      <c r="I19" s="606">
        <v>4639</v>
      </c>
      <c r="J19" s="607">
        <v>35</v>
      </c>
      <c r="K19" s="608">
        <v>9</v>
      </c>
      <c r="L19" s="609">
        <v>26</v>
      </c>
    </row>
    <row r="20" spans="1:12" ht="21" customHeight="1" thickBot="1" x14ac:dyDescent="0.25">
      <c r="A20" s="568" t="s">
        <v>77</v>
      </c>
      <c r="B20" s="610">
        <v>8449</v>
      </c>
      <c r="C20" s="611">
        <v>18223</v>
      </c>
      <c r="D20" s="611">
        <v>8789</v>
      </c>
      <c r="E20" s="612">
        <v>9434</v>
      </c>
      <c r="F20" s="613">
        <v>8449</v>
      </c>
      <c r="G20" s="611">
        <v>18176</v>
      </c>
      <c r="H20" s="613">
        <v>8771</v>
      </c>
      <c r="I20" s="613">
        <v>9405</v>
      </c>
      <c r="J20" s="614">
        <v>47</v>
      </c>
      <c r="K20" s="615">
        <v>18</v>
      </c>
      <c r="L20" s="616">
        <v>29</v>
      </c>
    </row>
    <row r="22" spans="1:12" s="544" customFormat="1" ht="31.5" customHeight="1" thickBot="1" x14ac:dyDescent="0.35">
      <c r="A22" s="744" t="s">
        <v>332</v>
      </c>
      <c r="B22" s="744"/>
      <c r="C22" s="744"/>
      <c r="D22" s="744"/>
      <c r="E22" s="576"/>
      <c r="F22" s="577"/>
      <c r="G22" s="577"/>
      <c r="H22" s="577"/>
      <c r="I22" s="577"/>
      <c r="J22" s="577"/>
      <c r="K22" s="577"/>
      <c r="L22" s="596" t="s">
        <v>339</v>
      </c>
    </row>
    <row r="23" spans="1:12" ht="18.75" customHeight="1" x14ac:dyDescent="0.2">
      <c r="A23" s="578"/>
      <c r="B23" s="754" t="s">
        <v>325</v>
      </c>
      <c r="C23" s="750"/>
      <c r="D23" s="750"/>
      <c r="E23" s="755"/>
      <c r="F23" s="749" t="s">
        <v>328</v>
      </c>
      <c r="G23" s="750"/>
      <c r="H23" s="750"/>
      <c r="I23" s="755"/>
      <c r="J23" s="749" t="s">
        <v>171</v>
      </c>
      <c r="K23" s="750"/>
      <c r="L23" s="751"/>
    </row>
    <row r="24" spans="1:12" ht="18.75" customHeight="1" x14ac:dyDescent="0.2">
      <c r="A24" s="579" t="s">
        <v>20</v>
      </c>
      <c r="B24" s="756" t="s">
        <v>21</v>
      </c>
      <c r="C24" s="548" t="s">
        <v>170</v>
      </c>
      <c r="D24" s="580"/>
      <c r="E24" s="549"/>
      <c r="F24" s="758" t="s">
        <v>49</v>
      </c>
      <c r="G24" s="548" t="s">
        <v>65</v>
      </c>
      <c r="H24" s="580"/>
      <c r="I24" s="549"/>
      <c r="J24" s="760" t="s">
        <v>114</v>
      </c>
      <c r="K24" s="761"/>
      <c r="L24" s="762"/>
    </row>
    <row r="25" spans="1:12" ht="18.75" customHeight="1" thickBot="1" x14ac:dyDescent="0.25">
      <c r="A25" s="581"/>
      <c r="B25" s="757"/>
      <c r="C25" s="551" t="s">
        <v>11</v>
      </c>
      <c r="D25" s="551" t="s">
        <v>9</v>
      </c>
      <c r="E25" s="551" t="s">
        <v>10</v>
      </c>
      <c r="F25" s="759"/>
      <c r="G25" s="551" t="s">
        <v>11</v>
      </c>
      <c r="H25" s="551" t="s">
        <v>9</v>
      </c>
      <c r="I25" s="551" t="s">
        <v>10</v>
      </c>
      <c r="J25" s="551" t="s">
        <v>11</v>
      </c>
      <c r="K25" s="551" t="s">
        <v>9</v>
      </c>
      <c r="L25" s="552" t="s">
        <v>10</v>
      </c>
    </row>
    <row r="26" spans="1:12" ht="18.75" customHeight="1" thickTop="1" x14ac:dyDescent="0.2">
      <c r="A26" s="553" t="s">
        <v>348</v>
      </c>
      <c r="B26" s="597">
        <v>133167</v>
      </c>
      <c r="C26" s="598">
        <v>283656</v>
      </c>
      <c r="D26" s="598">
        <v>138815</v>
      </c>
      <c r="E26" s="599">
        <v>144841</v>
      </c>
      <c r="F26" s="598">
        <v>133167</v>
      </c>
      <c r="G26" s="598">
        <v>281113</v>
      </c>
      <c r="H26" s="598">
        <v>137446</v>
      </c>
      <c r="I26" s="598">
        <v>143667</v>
      </c>
      <c r="J26" s="600">
        <v>2543</v>
      </c>
      <c r="K26" s="601">
        <v>1369</v>
      </c>
      <c r="L26" s="602">
        <v>1174</v>
      </c>
    </row>
    <row r="27" spans="1:12" ht="18.75" customHeight="1" x14ac:dyDescent="0.2">
      <c r="A27" s="560" t="s">
        <v>132</v>
      </c>
      <c r="B27" s="603">
        <v>1728</v>
      </c>
      <c r="C27" s="604">
        <v>3006</v>
      </c>
      <c r="D27" s="604">
        <v>1471</v>
      </c>
      <c r="E27" s="605">
        <v>1535</v>
      </c>
      <c r="F27" s="606">
        <v>1728</v>
      </c>
      <c r="G27" s="604">
        <v>2982</v>
      </c>
      <c r="H27" s="606">
        <v>1467</v>
      </c>
      <c r="I27" s="606">
        <v>1515</v>
      </c>
      <c r="J27" s="607">
        <v>24</v>
      </c>
      <c r="K27" s="608">
        <v>4</v>
      </c>
      <c r="L27" s="609">
        <v>20</v>
      </c>
    </row>
    <row r="28" spans="1:12" ht="18.75" customHeight="1" x14ac:dyDescent="0.2">
      <c r="A28" s="560" t="s">
        <v>127</v>
      </c>
      <c r="B28" s="603">
        <v>2105</v>
      </c>
      <c r="C28" s="604">
        <v>4260</v>
      </c>
      <c r="D28" s="604">
        <v>2048</v>
      </c>
      <c r="E28" s="605">
        <v>2212</v>
      </c>
      <c r="F28" s="606">
        <v>2105</v>
      </c>
      <c r="G28" s="604">
        <v>4222</v>
      </c>
      <c r="H28" s="606">
        <v>2033</v>
      </c>
      <c r="I28" s="606">
        <v>2189</v>
      </c>
      <c r="J28" s="607">
        <v>38</v>
      </c>
      <c r="K28" s="608">
        <v>15</v>
      </c>
      <c r="L28" s="609">
        <v>23</v>
      </c>
    </row>
    <row r="29" spans="1:12" ht="18.75" customHeight="1" x14ac:dyDescent="0.2">
      <c r="A29" s="560" t="s">
        <v>125</v>
      </c>
      <c r="B29" s="603">
        <v>6698</v>
      </c>
      <c r="C29" s="604">
        <v>11703</v>
      </c>
      <c r="D29" s="604">
        <v>5736</v>
      </c>
      <c r="E29" s="605">
        <v>5967</v>
      </c>
      <c r="F29" s="606">
        <v>6698</v>
      </c>
      <c r="G29" s="604">
        <v>11589</v>
      </c>
      <c r="H29" s="606">
        <v>5662</v>
      </c>
      <c r="I29" s="606">
        <v>5927</v>
      </c>
      <c r="J29" s="607">
        <v>114</v>
      </c>
      <c r="K29" s="608">
        <v>74</v>
      </c>
      <c r="L29" s="609">
        <v>40</v>
      </c>
    </row>
    <row r="30" spans="1:12" ht="18.75" customHeight="1" x14ac:dyDescent="0.2">
      <c r="A30" s="560" t="s">
        <v>124</v>
      </c>
      <c r="B30" s="603">
        <v>2824</v>
      </c>
      <c r="C30" s="604">
        <v>4481</v>
      </c>
      <c r="D30" s="604">
        <v>2358</v>
      </c>
      <c r="E30" s="605">
        <v>2123</v>
      </c>
      <c r="F30" s="606">
        <v>2824</v>
      </c>
      <c r="G30" s="604">
        <v>4445</v>
      </c>
      <c r="H30" s="606">
        <v>2345</v>
      </c>
      <c r="I30" s="606">
        <v>2100</v>
      </c>
      <c r="J30" s="607">
        <v>36</v>
      </c>
      <c r="K30" s="608">
        <v>13</v>
      </c>
      <c r="L30" s="609">
        <v>23</v>
      </c>
    </row>
    <row r="31" spans="1:12" ht="18.75" customHeight="1" x14ac:dyDescent="0.2">
      <c r="A31" s="560" t="s">
        <v>135</v>
      </c>
      <c r="B31" s="603">
        <v>2764</v>
      </c>
      <c r="C31" s="604">
        <v>5728</v>
      </c>
      <c r="D31" s="604">
        <v>2888</v>
      </c>
      <c r="E31" s="605">
        <v>2840</v>
      </c>
      <c r="F31" s="606">
        <v>2764</v>
      </c>
      <c r="G31" s="604">
        <v>5676</v>
      </c>
      <c r="H31" s="606">
        <v>2860</v>
      </c>
      <c r="I31" s="606">
        <v>2816</v>
      </c>
      <c r="J31" s="607">
        <v>52</v>
      </c>
      <c r="K31" s="608">
        <v>28</v>
      </c>
      <c r="L31" s="609">
        <v>24</v>
      </c>
    </row>
    <row r="32" spans="1:12" ht="18.75" customHeight="1" x14ac:dyDescent="0.2">
      <c r="A32" s="560" t="s">
        <v>133</v>
      </c>
      <c r="B32" s="603">
        <v>4848</v>
      </c>
      <c r="C32" s="604">
        <v>10500</v>
      </c>
      <c r="D32" s="604">
        <v>5447</v>
      </c>
      <c r="E32" s="605">
        <v>5053</v>
      </c>
      <c r="F32" s="606">
        <v>4848</v>
      </c>
      <c r="G32" s="604">
        <v>10333</v>
      </c>
      <c r="H32" s="606">
        <v>5311</v>
      </c>
      <c r="I32" s="606">
        <v>5022</v>
      </c>
      <c r="J32" s="607">
        <v>167</v>
      </c>
      <c r="K32" s="608">
        <v>136</v>
      </c>
      <c r="L32" s="609">
        <v>31</v>
      </c>
    </row>
    <row r="33" spans="1:12" ht="18.75" customHeight="1" x14ac:dyDescent="0.2">
      <c r="A33" s="560" t="s">
        <v>130</v>
      </c>
      <c r="B33" s="603">
        <v>13848</v>
      </c>
      <c r="C33" s="604">
        <v>29565</v>
      </c>
      <c r="D33" s="604">
        <v>14009</v>
      </c>
      <c r="E33" s="605">
        <v>15556</v>
      </c>
      <c r="F33" s="606">
        <v>13848</v>
      </c>
      <c r="G33" s="604">
        <v>29172</v>
      </c>
      <c r="H33" s="606">
        <v>13794</v>
      </c>
      <c r="I33" s="606">
        <v>15378</v>
      </c>
      <c r="J33" s="607">
        <v>393</v>
      </c>
      <c r="K33" s="608">
        <v>215</v>
      </c>
      <c r="L33" s="609">
        <v>178</v>
      </c>
    </row>
    <row r="34" spans="1:12" ht="18.75" customHeight="1" x14ac:dyDescent="0.2">
      <c r="A34" s="560" t="s">
        <v>123</v>
      </c>
      <c r="B34" s="603">
        <v>12350</v>
      </c>
      <c r="C34" s="604">
        <v>24374</v>
      </c>
      <c r="D34" s="604">
        <v>12270</v>
      </c>
      <c r="E34" s="605">
        <v>12104</v>
      </c>
      <c r="F34" s="606">
        <v>12350</v>
      </c>
      <c r="G34" s="604">
        <v>23924</v>
      </c>
      <c r="H34" s="606">
        <v>12046</v>
      </c>
      <c r="I34" s="606">
        <v>11878</v>
      </c>
      <c r="J34" s="607">
        <v>450</v>
      </c>
      <c r="K34" s="608">
        <v>224</v>
      </c>
      <c r="L34" s="609">
        <v>226</v>
      </c>
    </row>
    <row r="35" spans="1:12" ht="18.75" customHeight="1" x14ac:dyDescent="0.2">
      <c r="A35" s="560" t="s">
        <v>122</v>
      </c>
      <c r="B35" s="603">
        <v>13027</v>
      </c>
      <c r="C35" s="604">
        <v>22571</v>
      </c>
      <c r="D35" s="604">
        <v>10997</v>
      </c>
      <c r="E35" s="605">
        <v>11574</v>
      </c>
      <c r="F35" s="606">
        <v>13027</v>
      </c>
      <c r="G35" s="604">
        <v>22392</v>
      </c>
      <c r="H35" s="606">
        <v>10921</v>
      </c>
      <c r="I35" s="606">
        <v>11471</v>
      </c>
      <c r="J35" s="607">
        <v>179</v>
      </c>
      <c r="K35" s="608">
        <v>76</v>
      </c>
      <c r="L35" s="609">
        <v>103</v>
      </c>
    </row>
    <row r="36" spans="1:12" ht="18.75" customHeight="1" x14ac:dyDescent="0.2">
      <c r="A36" s="560" t="s">
        <v>121</v>
      </c>
      <c r="B36" s="603">
        <v>8695</v>
      </c>
      <c r="C36" s="604">
        <v>15598</v>
      </c>
      <c r="D36" s="604">
        <v>7435</v>
      </c>
      <c r="E36" s="605">
        <v>8163</v>
      </c>
      <c r="F36" s="606">
        <v>8695</v>
      </c>
      <c r="G36" s="604">
        <v>15498</v>
      </c>
      <c r="H36" s="606">
        <v>7399</v>
      </c>
      <c r="I36" s="606">
        <v>8099</v>
      </c>
      <c r="J36" s="607">
        <v>100</v>
      </c>
      <c r="K36" s="608">
        <v>36</v>
      </c>
      <c r="L36" s="609">
        <v>64</v>
      </c>
    </row>
    <row r="37" spans="1:12" ht="18.75" customHeight="1" x14ac:dyDescent="0.2">
      <c r="A37" s="560" t="s">
        <v>118</v>
      </c>
      <c r="B37" s="603">
        <v>7865</v>
      </c>
      <c r="C37" s="604">
        <v>19614</v>
      </c>
      <c r="D37" s="604">
        <v>9795</v>
      </c>
      <c r="E37" s="605">
        <v>9819</v>
      </c>
      <c r="F37" s="606">
        <v>7865</v>
      </c>
      <c r="G37" s="604">
        <v>19570</v>
      </c>
      <c r="H37" s="606">
        <v>9788</v>
      </c>
      <c r="I37" s="606">
        <v>9782</v>
      </c>
      <c r="J37" s="607">
        <v>44</v>
      </c>
      <c r="K37" s="608">
        <v>7</v>
      </c>
      <c r="L37" s="609">
        <v>37</v>
      </c>
    </row>
    <row r="38" spans="1:12" ht="18.75" customHeight="1" x14ac:dyDescent="0.2">
      <c r="A38" s="560" t="s">
        <v>136</v>
      </c>
      <c r="B38" s="603">
        <v>4379</v>
      </c>
      <c r="C38" s="604">
        <v>9114</v>
      </c>
      <c r="D38" s="604">
        <v>4429</v>
      </c>
      <c r="E38" s="605">
        <v>4685</v>
      </c>
      <c r="F38" s="606">
        <v>4379</v>
      </c>
      <c r="G38" s="604">
        <v>9068</v>
      </c>
      <c r="H38" s="606">
        <v>4402</v>
      </c>
      <c r="I38" s="606">
        <v>4666</v>
      </c>
      <c r="J38" s="607">
        <v>46</v>
      </c>
      <c r="K38" s="608">
        <v>27</v>
      </c>
      <c r="L38" s="609">
        <v>19</v>
      </c>
    </row>
    <row r="39" spans="1:12" ht="18.75" customHeight="1" x14ac:dyDescent="0.2">
      <c r="A39" s="560" t="s">
        <v>137</v>
      </c>
      <c r="B39" s="603">
        <v>8235</v>
      </c>
      <c r="C39" s="604">
        <v>19581</v>
      </c>
      <c r="D39" s="604">
        <v>9474</v>
      </c>
      <c r="E39" s="605">
        <v>10107</v>
      </c>
      <c r="F39" s="606">
        <v>8235</v>
      </c>
      <c r="G39" s="604">
        <v>19466</v>
      </c>
      <c r="H39" s="606">
        <v>9395</v>
      </c>
      <c r="I39" s="606">
        <v>10071</v>
      </c>
      <c r="J39" s="607">
        <v>115</v>
      </c>
      <c r="K39" s="608">
        <v>79</v>
      </c>
      <c r="L39" s="609">
        <v>36</v>
      </c>
    </row>
    <row r="40" spans="1:12" ht="18.75" customHeight="1" x14ac:dyDescent="0.2">
      <c r="A40" s="560" t="s">
        <v>134</v>
      </c>
      <c r="B40" s="603">
        <v>3064</v>
      </c>
      <c r="C40" s="604">
        <v>6926</v>
      </c>
      <c r="D40" s="604">
        <v>3594</v>
      </c>
      <c r="E40" s="605">
        <v>3332</v>
      </c>
      <c r="F40" s="606">
        <v>3064</v>
      </c>
      <c r="G40" s="604">
        <v>6867</v>
      </c>
      <c r="H40" s="606">
        <v>3550</v>
      </c>
      <c r="I40" s="606">
        <v>3317</v>
      </c>
      <c r="J40" s="607">
        <v>59</v>
      </c>
      <c r="K40" s="608">
        <v>44</v>
      </c>
      <c r="L40" s="609">
        <v>15</v>
      </c>
    </row>
    <row r="41" spans="1:12" ht="18.75" customHeight="1" x14ac:dyDescent="0.2">
      <c r="A41" s="560" t="s">
        <v>120</v>
      </c>
      <c r="B41" s="603">
        <v>8841</v>
      </c>
      <c r="C41" s="604">
        <v>19386</v>
      </c>
      <c r="D41" s="604">
        <v>9172</v>
      </c>
      <c r="E41" s="605">
        <v>10214</v>
      </c>
      <c r="F41" s="606">
        <v>8841</v>
      </c>
      <c r="G41" s="604">
        <v>19256</v>
      </c>
      <c r="H41" s="606">
        <v>9115</v>
      </c>
      <c r="I41" s="606">
        <v>10141</v>
      </c>
      <c r="J41" s="607">
        <v>130</v>
      </c>
      <c r="K41" s="608">
        <v>57</v>
      </c>
      <c r="L41" s="609">
        <v>73</v>
      </c>
    </row>
    <row r="42" spans="1:12" ht="18.75" customHeight="1" x14ac:dyDescent="0.2">
      <c r="A42" s="560" t="s">
        <v>119</v>
      </c>
      <c r="B42" s="603">
        <v>10494</v>
      </c>
      <c r="C42" s="604">
        <v>26965</v>
      </c>
      <c r="D42" s="604">
        <v>13172</v>
      </c>
      <c r="E42" s="605">
        <v>13793</v>
      </c>
      <c r="F42" s="606">
        <v>10494</v>
      </c>
      <c r="G42" s="604">
        <v>26874</v>
      </c>
      <c r="H42" s="606">
        <v>13140</v>
      </c>
      <c r="I42" s="606">
        <v>13734</v>
      </c>
      <c r="J42" s="607">
        <v>91</v>
      </c>
      <c r="K42" s="608">
        <v>32</v>
      </c>
      <c r="L42" s="609">
        <v>59</v>
      </c>
    </row>
    <row r="43" spans="1:12" ht="18.75" customHeight="1" x14ac:dyDescent="0.2">
      <c r="A43" s="560" t="s">
        <v>129</v>
      </c>
      <c r="B43" s="603">
        <v>15040</v>
      </c>
      <c r="C43" s="604">
        <v>34852</v>
      </c>
      <c r="D43" s="604">
        <v>17203</v>
      </c>
      <c r="E43" s="605">
        <v>17649</v>
      </c>
      <c r="F43" s="606">
        <v>15040</v>
      </c>
      <c r="G43" s="604">
        <v>34431</v>
      </c>
      <c r="H43" s="606">
        <v>16957</v>
      </c>
      <c r="I43" s="606">
        <v>17474</v>
      </c>
      <c r="J43" s="607">
        <v>421</v>
      </c>
      <c r="K43" s="608">
        <v>246</v>
      </c>
      <c r="L43" s="609">
        <v>175</v>
      </c>
    </row>
    <row r="44" spans="1:12" ht="18.75" customHeight="1" thickBot="1" x14ac:dyDescent="0.25">
      <c r="A44" s="568" t="s">
        <v>128</v>
      </c>
      <c r="B44" s="610">
        <v>6362</v>
      </c>
      <c r="C44" s="611">
        <v>15432</v>
      </c>
      <c r="D44" s="611">
        <v>7317</v>
      </c>
      <c r="E44" s="612">
        <v>8115</v>
      </c>
      <c r="F44" s="613">
        <v>6362</v>
      </c>
      <c r="G44" s="611">
        <v>15348</v>
      </c>
      <c r="H44" s="613">
        <v>7261</v>
      </c>
      <c r="I44" s="613">
        <v>8087</v>
      </c>
      <c r="J44" s="614">
        <v>84</v>
      </c>
      <c r="K44" s="615">
        <v>56</v>
      </c>
      <c r="L44" s="616">
        <v>28</v>
      </c>
    </row>
    <row r="46" spans="1:12" s="582" customFormat="1" ht="29.25" customHeight="1" thickBot="1" x14ac:dyDescent="0.25">
      <c r="A46" s="744" t="s">
        <v>341</v>
      </c>
      <c r="B46" s="744"/>
      <c r="C46" s="744"/>
      <c r="D46" s="744"/>
      <c r="L46" s="596" t="s">
        <v>339</v>
      </c>
    </row>
    <row r="47" spans="1:12" ht="17.25" customHeight="1" x14ac:dyDescent="0.2">
      <c r="A47" s="578"/>
      <c r="B47" s="754" t="s">
        <v>322</v>
      </c>
      <c r="C47" s="750"/>
      <c r="D47" s="750"/>
      <c r="E47" s="755"/>
      <c r="F47" s="749" t="s">
        <v>326</v>
      </c>
      <c r="G47" s="763"/>
      <c r="H47" s="763"/>
      <c r="I47" s="764"/>
      <c r="J47" s="750" t="s">
        <v>176</v>
      </c>
      <c r="K47" s="750"/>
      <c r="L47" s="751"/>
    </row>
    <row r="48" spans="1:12" ht="17.25" customHeight="1" x14ac:dyDescent="0.2">
      <c r="A48" s="579" t="s">
        <v>20</v>
      </c>
      <c r="B48" s="756" t="s">
        <v>21</v>
      </c>
      <c r="C48" s="548" t="s">
        <v>320</v>
      </c>
      <c r="D48" s="580"/>
      <c r="E48" s="549"/>
      <c r="F48" s="758" t="s">
        <v>49</v>
      </c>
      <c r="G48" s="548" t="s">
        <v>82</v>
      </c>
      <c r="H48" s="580"/>
      <c r="I48" s="549"/>
      <c r="J48" s="580" t="s">
        <v>82</v>
      </c>
      <c r="K48" s="580"/>
      <c r="L48" s="550"/>
    </row>
    <row r="49" spans="1:12" ht="17.25" customHeight="1" thickBot="1" x14ac:dyDescent="0.25">
      <c r="A49" s="581"/>
      <c r="B49" s="757"/>
      <c r="C49" s="551" t="s">
        <v>11</v>
      </c>
      <c r="D49" s="551" t="s">
        <v>9</v>
      </c>
      <c r="E49" s="551" t="s">
        <v>10</v>
      </c>
      <c r="F49" s="759"/>
      <c r="G49" s="551" t="s">
        <v>11</v>
      </c>
      <c r="H49" s="551" t="s">
        <v>9</v>
      </c>
      <c r="I49" s="551" t="s">
        <v>10</v>
      </c>
      <c r="J49" s="583" t="s">
        <v>11</v>
      </c>
      <c r="K49" s="551" t="s">
        <v>9</v>
      </c>
      <c r="L49" s="552" t="s">
        <v>10</v>
      </c>
    </row>
    <row r="50" spans="1:12" ht="18.75" customHeight="1" thickTop="1" x14ac:dyDescent="0.2">
      <c r="A50" s="553" t="s">
        <v>348</v>
      </c>
      <c r="B50" s="597">
        <v>95345</v>
      </c>
      <c r="C50" s="598">
        <v>209733</v>
      </c>
      <c r="D50" s="598">
        <v>100153</v>
      </c>
      <c r="E50" s="599">
        <v>109580</v>
      </c>
      <c r="F50" s="598">
        <v>95345</v>
      </c>
      <c r="G50" s="598">
        <v>208095</v>
      </c>
      <c r="H50" s="598">
        <v>99497</v>
      </c>
      <c r="I50" s="598">
        <v>108598</v>
      </c>
      <c r="J50" s="600">
        <v>1638</v>
      </c>
      <c r="K50" s="601">
        <v>656</v>
      </c>
      <c r="L50" s="602">
        <v>982</v>
      </c>
    </row>
    <row r="51" spans="1:12" ht="18.75" customHeight="1" x14ac:dyDescent="0.2">
      <c r="A51" s="585" t="s">
        <v>59</v>
      </c>
      <c r="B51" s="603">
        <v>3031</v>
      </c>
      <c r="C51" s="604">
        <v>6523</v>
      </c>
      <c r="D51" s="604">
        <v>2955</v>
      </c>
      <c r="E51" s="605">
        <v>3568</v>
      </c>
      <c r="F51" s="606">
        <v>3031</v>
      </c>
      <c r="G51" s="604">
        <v>6502</v>
      </c>
      <c r="H51" s="606">
        <v>2951</v>
      </c>
      <c r="I51" s="606">
        <v>3551</v>
      </c>
      <c r="J51" s="607">
        <v>21</v>
      </c>
      <c r="K51" s="608">
        <v>4</v>
      </c>
      <c r="L51" s="609">
        <v>17</v>
      </c>
    </row>
    <row r="52" spans="1:12" ht="18.75" customHeight="1" x14ac:dyDescent="0.2">
      <c r="A52" s="585" t="s">
        <v>58</v>
      </c>
      <c r="B52" s="603">
        <v>3071</v>
      </c>
      <c r="C52" s="604">
        <v>6682</v>
      </c>
      <c r="D52" s="604">
        <v>3193</v>
      </c>
      <c r="E52" s="605">
        <v>3489</v>
      </c>
      <c r="F52" s="606">
        <v>3071</v>
      </c>
      <c r="G52" s="604">
        <v>6647</v>
      </c>
      <c r="H52" s="606">
        <v>3174</v>
      </c>
      <c r="I52" s="606">
        <v>3473</v>
      </c>
      <c r="J52" s="607">
        <v>35</v>
      </c>
      <c r="K52" s="608">
        <v>19</v>
      </c>
      <c r="L52" s="609">
        <v>16</v>
      </c>
    </row>
    <row r="53" spans="1:12" ht="18.75" customHeight="1" x14ac:dyDescent="0.2">
      <c r="A53" s="585" t="s">
        <v>57</v>
      </c>
      <c r="B53" s="603">
        <v>4204</v>
      </c>
      <c r="C53" s="604">
        <v>9029</v>
      </c>
      <c r="D53" s="604">
        <v>4242</v>
      </c>
      <c r="E53" s="605">
        <v>4787</v>
      </c>
      <c r="F53" s="606">
        <v>4204</v>
      </c>
      <c r="G53" s="604">
        <v>9000</v>
      </c>
      <c r="H53" s="606">
        <v>4237</v>
      </c>
      <c r="I53" s="606">
        <v>4763</v>
      </c>
      <c r="J53" s="607">
        <v>29</v>
      </c>
      <c r="K53" s="608">
        <v>5</v>
      </c>
      <c r="L53" s="609">
        <v>24</v>
      </c>
    </row>
    <row r="54" spans="1:12" ht="18.75" customHeight="1" x14ac:dyDescent="0.2">
      <c r="A54" s="585" t="s">
        <v>55</v>
      </c>
      <c r="B54" s="603">
        <v>6424</v>
      </c>
      <c r="C54" s="604">
        <v>12769</v>
      </c>
      <c r="D54" s="604">
        <v>5912</v>
      </c>
      <c r="E54" s="605">
        <v>6857</v>
      </c>
      <c r="F54" s="606">
        <v>6424</v>
      </c>
      <c r="G54" s="604">
        <v>12607</v>
      </c>
      <c r="H54" s="606">
        <v>5828</v>
      </c>
      <c r="I54" s="606">
        <v>6779</v>
      </c>
      <c r="J54" s="607">
        <v>162</v>
      </c>
      <c r="K54" s="608">
        <v>84</v>
      </c>
      <c r="L54" s="609">
        <v>78</v>
      </c>
    </row>
    <row r="55" spans="1:12" ht="18.75" customHeight="1" x14ac:dyDescent="0.2">
      <c r="A55" s="585" t="s">
        <v>54</v>
      </c>
      <c r="B55" s="603">
        <v>9824</v>
      </c>
      <c r="C55" s="604">
        <v>27671</v>
      </c>
      <c r="D55" s="604">
        <v>12830</v>
      </c>
      <c r="E55" s="605">
        <v>14841</v>
      </c>
      <c r="F55" s="606">
        <v>9824</v>
      </c>
      <c r="G55" s="604">
        <v>27613</v>
      </c>
      <c r="H55" s="606">
        <v>12806</v>
      </c>
      <c r="I55" s="606">
        <v>14807</v>
      </c>
      <c r="J55" s="607">
        <v>58</v>
      </c>
      <c r="K55" s="608">
        <v>24</v>
      </c>
      <c r="L55" s="609">
        <v>34</v>
      </c>
    </row>
    <row r="56" spans="1:12" ht="18.75" customHeight="1" x14ac:dyDescent="0.2">
      <c r="A56" s="585" t="s">
        <v>63</v>
      </c>
      <c r="B56" s="603">
        <v>2720</v>
      </c>
      <c r="C56" s="604">
        <v>4669</v>
      </c>
      <c r="D56" s="604">
        <v>2447</v>
      </c>
      <c r="E56" s="605">
        <v>2222</v>
      </c>
      <c r="F56" s="606">
        <v>2720</v>
      </c>
      <c r="G56" s="604">
        <v>4634</v>
      </c>
      <c r="H56" s="606">
        <v>2435</v>
      </c>
      <c r="I56" s="606">
        <v>2199</v>
      </c>
      <c r="J56" s="607">
        <v>35</v>
      </c>
      <c r="K56" s="608">
        <v>12</v>
      </c>
      <c r="L56" s="609">
        <v>23</v>
      </c>
    </row>
    <row r="57" spans="1:12" ht="18.75" customHeight="1" x14ac:dyDescent="0.2">
      <c r="A57" s="585" t="s">
        <v>56</v>
      </c>
      <c r="B57" s="603">
        <v>4390</v>
      </c>
      <c r="C57" s="604">
        <v>8502</v>
      </c>
      <c r="D57" s="604">
        <v>4227</v>
      </c>
      <c r="E57" s="605">
        <v>4275</v>
      </c>
      <c r="F57" s="606">
        <v>4390</v>
      </c>
      <c r="G57" s="604">
        <v>8463</v>
      </c>
      <c r="H57" s="606">
        <v>4215</v>
      </c>
      <c r="I57" s="606">
        <v>4248</v>
      </c>
      <c r="J57" s="607">
        <v>39</v>
      </c>
      <c r="K57" s="608">
        <v>12</v>
      </c>
      <c r="L57" s="609">
        <v>27</v>
      </c>
    </row>
    <row r="58" spans="1:12" ht="18.75" customHeight="1" x14ac:dyDescent="0.2">
      <c r="A58" s="585" t="s">
        <v>53</v>
      </c>
      <c r="B58" s="603">
        <v>4666</v>
      </c>
      <c r="C58" s="604">
        <v>8058</v>
      </c>
      <c r="D58" s="604">
        <v>4104</v>
      </c>
      <c r="E58" s="605">
        <v>3954</v>
      </c>
      <c r="F58" s="606">
        <v>4666</v>
      </c>
      <c r="G58" s="604">
        <v>7979</v>
      </c>
      <c r="H58" s="606">
        <v>4073</v>
      </c>
      <c r="I58" s="606">
        <v>3906</v>
      </c>
      <c r="J58" s="607">
        <v>79</v>
      </c>
      <c r="K58" s="608">
        <v>31</v>
      </c>
      <c r="L58" s="609">
        <v>48</v>
      </c>
    </row>
    <row r="59" spans="1:12" ht="18.75" customHeight="1" x14ac:dyDescent="0.2">
      <c r="A59" s="585" t="s">
        <v>52</v>
      </c>
      <c r="B59" s="603">
        <v>3357</v>
      </c>
      <c r="C59" s="604">
        <v>5851</v>
      </c>
      <c r="D59" s="604">
        <v>2885</v>
      </c>
      <c r="E59" s="605">
        <v>2966</v>
      </c>
      <c r="F59" s="606">
        <v>3357</v>
      </c>
      <c r="G59" s="604">
        <v>5813</v>
      </c>
      <c r="H59" s="606">
        <v>2874</v>
      </c>
      <c r="I59" s="606">
        <v>2939</v>
      </c>
      <c r="J59" s="607">
        <v>38</v>
      </c>
      <c r="K59" s="608">
        <v>11</v>
      </c>
      <c r="L59" s="609">
        <v>27</v>
      </c>
    </row>
    <row r="60" spans="1:12" ht="18.75" customHeight="1" x14ac:dyDescent="0.2">
      <c r="A60" s="585" t="s">
        <v>47</v>
      </c>
      <c r="B60" s="603">
        <v>5108</v>
      </c>
      <c r="C60" s="604">
        <v>11604</v>
      </c>
      <c r="D60" s="604">
        <v>5419</v>
      </c>
      <c r="E60" s="605">
        <v>6185</v>
      </c>
      <c r="F60" s="606">
        <v>5108</v>
      </c>
      <c r="G60" s="604">
        <v>11556</v>
      </c>
      <c r="H60" s="606">
        <v>5409</v>
      </c>
      <c r="I60" s="606">
        <v>6147</v>
      </c>
      <c r="J60" s="607">
        <v>48</v>
      </c>
      <c r="K60" s="608">
        <v>10</v>
      </c>
      <c r="L60" s="609">
        <v>38</v>
      </c>
    </row>
    <row r="61" spans="1:12" ht="18.75" customHeight="1" x14ac:dyDescent="0.2">
      <c r="A61" s="585" t="s">
        <v>48</v>
      </c>
      <c r="B61" s="603">
        <v>3627</v>
      </c>
      <c r="C61" s="604">
        <v>6847</v>
      </c>
      <c r="D61" s="604">
        <v>3406</v>
      </c>
      <c r="E61" s="605">
        <v>3441</v>
      </c>
      <c r="F61" s="606">
        <v>3627</v>
      </c>
      <c r="G61" s="604">
        <v>6779</v>
      </c>
      <c r="H61" s="606">
        <v>3369</v>
      </c>
      <c r="I61" s="606">
        <v>3410</v>
      </c>
      <c r="J61" s="607">
        <v>68</v>
      </c>
      <c r="K61" s="608">
        <v>37</v>
      </c>
      <c r="L61" s="609">
        <v>31</v>
      </c>
    </row>
    <row r="62" spans="1:12" ht="18.75" customHeight="1" x14ac:dyDescent="0.2">
      <c r="A62" s="585" t="s">
        <v>50</v>
      </c>
      <c r="B62" s="603">
        <v>9537</v>
      </c>
      <c r="C62" s="604">
        <v>21071</v>
      </c>
      <c r="D62" s="604">
        <v>10176</v>
      </c>
      <c r="E62" s="605">
        <v>10895</v>
      </c>
      <c r="F62" s="606">
        <v>9537</v>
      </c>
      <c r="G62" s="604">
        <v>20953</v>
      </c>
      <c r="H62" s="606">
        <v>10144</v>
      </c>
      <c r="I62" s="606">
        <v>10809</v>
      </c>
      <c r="J62" s="607">
        <v>118</v>
      </c>
      <c r="K62" s="608">
        <v>32</v>
      </c>
      <c r="L62" s="609">
        <v>86</v>
      </c>
    </row>
    <row r="63" spans="1:12" ht="18.75" customHeight="1" x14ac:dyDescent="0.2">
      <c r="A63" s="585" t="s">
        <v>51</v>
      </c>
      <c r="B63" s="603">
        <v>3829</v>
      </c>
      <c r="C63" s="604">
        <v>7457</v>
      </c>
      <c r="D63" s="604">
        <v>3680</v>
      </c>
      <c r="E63" s="605">
        <v>3777</v>
      </c>
      <c r="F63" s="606">
        <v>3829</v>
      </c>
      <c r="G63" s="604">
        <v>7407</v>
      </c>
      <c r="H63" s="606">
        <v>3668</v>
      </c>
      <c r="I63" s="606">
        <v>3739</v>
      </c>
      <c r="J63" s="607">
        <v>50</v>
      </c>
      <c r="K63" s="608">
        <v>12</v>
      </c>
      <c r="L63" s="609">
        <v>38</v>
      </c>
    </row>
    <row r="64" spans="1:12" ht="18.75" customHeight="1" x14ac:dyDescent="0.2">
      <c r="A64" s="585" t="s">
        <v>349</v>
      </c>
      <c r="B64" s="603">
        <v>11474</v>
      </c>
      <c r="C64" s="604">
        <v>28201</v>
      </c>
      <c r="D64" s="604">
        <v>13094</v>
      </c>
      <c r="E64" s="605">
        <v>15107</v>
      </c>
      <c r="F64" s="606">
        <v>11474</v>
      </c>
      <c r="G64" s="604">
        <v>27822</v>
      </c>
      <c r="H64" s="606">
        <v>12926</v>
      </c>
      <c r="I64" s="606">
        <v>14896</v>
      </c>
      <c r="J64" s="607">
        <v>379</v>
      </c>
      <c r="K64" s="608">
        <v>168</v>
      </c>
      <c r="L64" s="609">
        <v>211</v>
      </c>
    </row>
    <row r="65" spans="1:12" ht="18.75" customHeight="1" x14ac:dyDescent="0.2">
      <c r="A65" s="585" t="s">
        <v>350</v>
      </c>
      <c r="B65" s="603">
        <v>7382</v>
      </c>
      <c r="C65" s="604">
        <v>15309</v>
      </c>
      <c r="D65" s="604">
        <v>7252</v>
      </c>
      <c r="E65" s="605">
        <v>8057</v>
      </c>
      <c r="F65" s="606">
        <v>7382</v>
      </c>
      <c r="G65" s="604">
        <v>15162</v>
      </c>
      <c r="H65" s="606">
        <v>7193</v>
      </c>
      <c r="I65" s="606">
        <v>7969</v>
      </c>
      <c r="J65" s="607">
        <v>147</v>
      </c>
      <c r="K65" s="608">
        <v>59</v>
      </c>
      <c r="L65" s="609">
        <v>88</v>
      </c>
    </row>
    <row r="66" spans="1:12" ht="18.75" customHeight="1" x14ac:dyDescent="0.2">
      <c r="A66" s="585" t="s">
        <v>61</v>
      </c>
      <c r="B66" s="603">
        <v>8646</v>
      </c>
      <c r="C66" s="604">
        <v>21261</v>
      </c>
      <c r="D66" s="604">
        <v>10283</v>
      </c>
      <c r="E66" s="605">
        <v>10978</v>
      </c>
      <c r="F66" s="606">
        <v>8646</v>
      </c>
      <c r="G66" s="604">
        <v>21012</v>
      </c>
      <c r="H66" s="606">
        <v>10183</v>
      </c>
      <c r="I66" s="606">
        <v>10829</v>
      </c>
      <c r="J66" s="607">
        <v>249</v>
      </c>
      <c r="K66" s="608">
        <v>100</v>
      </c>
      <c r="L66" s="609">
        <v>149</v>
      </c>
    </row>
    <row r="67" spans="1:12" ht="18.75" customHeight="1" thickBot="1" x14ac:dyDescent="0.25">
      <c r="A67" s="587" t="s">
        <v>60</v>
      </c>
      <c r="B67" s="610">
        <v>4055</v>
      </c>
      <c r="C67" s="611">
        <v>8229</v>
      </c>
      <c r="D67" s="611">
        <v>4048</v>
      </c>
      <c r="E67" s="612">
        <v>4181</v>
      </c>
      <c r="F67" s="613">
        <v>4055</v>
      </c>
      <c r="G67" s="611">
        <v>8146</v>
      </c>
      <c r="H67" s="613">
        <v>4012</v>
      </c>
      <c r="I67" s="613">
        <v>4134</v>
      </c>
      <c r="J67" s="614">
        <v>83</v>
      </c>
      <c r="K67" s="615">
        <v>36</v>
      </c>
      <c r="L67" s="616">
        <v>47</v>
      </c>
    </row>
    <row r="69" spans="1:12" s="544" customFormat="1" ht="29.25" customHeight="1" thickBot="1" x14ac:dyDescent="0.35">
      <c r="A69" s="744" t="s">
        <v>342</v>
      </c>
      <c r="B69" s="744"/>
      <c r="C69" s="744"/>
      <c r="D69" s="744"/>
      <c r="L69" s="596" t="s">
        <v>339</v>
      </c>
    </row>
    <row r="70" spans="1:12" ht="17.25" customHeight="1" x14ac:dyDescent="0.2">
      <c r="A70" s="578"/>
      <c r="B70" s="754" t="s">
        <v>317</v>
      </c>
      <c r="C70" s="750"/>
      <c r="D70" s="750"/>
      <c r="E70" s="755"/>
      <c r="F70" s="749" t="s">
        <v>343</v>
      </c>
      <c r="G70" s="750"/>
      <c r="H70" s="750"/>
      <c r="I70" s="755"/>
      <c r="J70" s="749" t="s">
        <v>171</v>
      </c>
      <c r="K70" s="750"/>
      <c r="L70" s="751"/>
    </row>
    <row r="71" spans="1:12" ht="17.25" customHeight="1" x14ac:dyDescent="0.2">
      <c r="A71" s="579" t="s">
        <v>46</v>
      </c>
      <c r="B71" s="756" t="s">
        <v>193</v>
      </c>
      <c r="C71" s="760" t="s">
        <v>319</v>
      </c>
      <c r="D71" s="761"/>
      <c r="E71" s="765"/>
      <c r="F71" s="758" t="s">
        <v>165</v>
      </c>
      <c r="G71" s="760" t="s">
        <v>170</v>
      </c>
      <c r="H71" s="761"/>
      <c r="I71" s="765"/>
      <c r="J71" s="760" t="s">
        <v>114</v>
      </c>
      <c r="K71" s="761"/>
      <c r="L71" s="762"/>
    </row>
    <row r="72" spans="1:12" ht="17.25" customHeight="1" thickBot="1" x14ac:dyDescent="0.25">
      <c r="A72" s="581"/>
      <c r="B72" s="757"/>
      <c r="C72" s="551" t="s">
        <v>11</v>
      </c>
      <c r="D72" s="551" t="s">
        <v>9</v>
      </c>
      <c r="E72" s="551" t="s">
        <v>10</v>
      </c>
      <c r="F72" s="759"/>
      <c r="G72" s="551" t="s">
        <v>11</v>
      </c>
      <c r="H72" s="551" t="s">
        <v>9</v>
      </c>
      <c r="I72" s="551" t="s">
        <v>10</v>
      </c>
      <c r="J72" s="551" t="s">
        <v>11</v>
      </c>
      <c r="K72" s="551" t="s">
        <v>9</v>
      </c>
      <c r="L72" s="552" t="s">
        <v>10</v>
      </c>
    </row>
    <row r="73" spans="1:12" ht="15.75" customHeight="1" thickTop="1" x14ac:dyDescent="0.2">
      <c r="A73" s="553" t="s">
        <v>348</v>
      </c>
      <c r="B73" s="597">
        <v>201908</v>
      </c>
      <c r="C73" s="598">
        <v>429109</v>
      </c>
      <c r="D73" s="598">
        <v>212140</v>
      </c>
      <c r="E73" s="599">
        <v>216969</v>
      </c>
      <c r="F73" s="598">
        <v>201908</v>
      </c>
      <c r="G73" s="598">
        <v>423982</v>
      </c>
      <c r="H73" s="598">
        <v>209649</v>
      </c>
      <c r="I73" s="598">
        <v>214333</v>
      </c>
      <c r="J73" s="600">
        <v>5127</v>
      </c>
      <c r="K73" s="601">
        <v>2491</v>
      </c>
      <c r="L73" s="602">
        <v>2636</v>
      </c>
    </row>
    <row r="74" spans="1:12" ht="15.75" customHeight="1" x14ac:dyDescent="0.2">
      <c r="A74" s="560" t="s">
        <v>97</v>
      </c>
      <c r="B74" s="603">
        <v>2861</v>
      </c>
      <c r="C74" s="604">
        <v>4450</v>
      </c>
      <c r="D74" s="604">
        <v>2302</v>
      </c>
      <c r="E74" s="605">
        <v>2148</v>
      </c>
      <c r="F74" s="606">
        <v>2861</v>
      </c>
      <c r="G74" s="604">
        <v>4403</v>
      </c>
      <c r="H74" s="606">
        <v>2282</v>
      </c>
      <c r="I74" s="606">
        <v>2121</v>
      </c>
      <c r="J74" s="607">
        <v>47</v>
      </c>
      <c r="K74" s="608">
        <v>20</v>
      </c>
      <c r="L74" s="609">
        <v>27</v>
      </c>
    </row>
    <row r="75" spans="1:12" ht="15.75" customHeight="1" x14ac:dyDescent="0.2">
      <c r="A75" s="560" t="s">
        <v>351</v>
      </c>
      <c r="B75" s="603">
        <v>8272</v>
      </c>
      <c r="C75" s="604">
        <v>15491</v>
      </c>
      <c r="D75" s="604">
        <v>8000</v>
      </c>
      <c r="E75" s="605">
        <v>7491</v>
      </c>
      <c r="F75" s="606">
        <v>8272</v>
      </c>
      <c r="G75" s="604">
        <v>15128</v>
      </c>
      <c r="H75" s="606">
        <v>7779</v>
      </c>
      <c r="I75" s="606">
        <v>7349</v>
      </c>
      <c r="J75" s="607">
        <v>363</v>
      </c>
      <c r="K75" s="608">
        <v>221</v>
      </c>
      <c r="L75" s="609">
        <v>142</v>
      </c>
    </row>
    <row r="76" spans="1:12" ht="15.75" customHeight="1" x14ac:dyDescent="0.2">
      <c r="A76" s="560" t="s">
        <v>110</v>
      </c>
      <c r="B76" s="603">
        <v>2170</v>
      </c>
      <c r="C76" s="604">
        <v>3729</v>
      </c>
      <c r="D76" s="604">
        <v>1954</v>
      </c>
      <c r="E76" s="605">
        <v>1775</v>
      </c>
      <c r="F76" s="606">
        <v>2170</v>
      </c>
      <c r="G76" s="604">
        <v>3711</v>
      </c>
      <c r="H76" s="606">
        <v>1948</v>
      </c>
      <c r="I76" s="606">
        <v>1763</v>
      </c>
      <c r="J76" s="607">
        <v>18</v>
      </c>
      <c r="K76" s="608">
        <v>6</v>
      </c>
      <c r="L76" s="609">
        <v>12</v>
      </c>
    </row>
    <row r="77" spans="1:12" ht="15.75" customHeight="1" x14ac:dyDescent="0.2">
      <c r="A77" s="560" t="s">
        <v>109</v>
      </c>
      <c r="B77" s="603">
        <v>6650</v>
      </c>
      <c r="C77" s="604">
        <v>13642</v>
      </c>
      <c r="D77" s="604">
        <v>6658</v>
      </c>
      <c r="E77" s="605">
        <v>6984</v>
      </c>
      <c r="F77" s="606">
        <v>6650</v>
      </c>
      <c r="G77" s="604">
        <v>13585</v>
      </c>
      <c r="H77" s="606">
        <v>6628</v>
      </c>
      <c r="I77" s="606">
        <v>6957</v>
      </c>
      <c r="J77" s="607">
        <v>57</v>
      </c>
      <c r="K77" s="608">
        <v>30</v>
      </c>
      <c r="L77" s="609">
        <v>27</v>
      </c>
    </row>
    <row r="78" spans="1:12" ht="15.75" customHeight="1" x14ac:dyDescent="0.2">
      <c r="A78" s="560" t="s">
        <v>108</v>
      </c>
      <c r="B78" s="603">
        <v>7371</v>
      </c>
      <c r="C78" s="604">
        <v>12313</v>
      </c>
      <c r="D78" s="604">
        <v>6430</v>
      </c>
      <c r="E78" s="605">
        <v>5883</v>
      </c>
      <c r="F78" s="606">
        <v>7371</v>
      </c>
      <c r="G78" s="604">
        <v>12186</v>
      </c>
      <c r="H78" s="606">
        <v>6376</v>
      </c>
      <c r="I78" s="606">
        <v>5810</v>
      </c>
      <c r="J78" s="607">
        <v>127</v>
      </c>
      <c r="K78" s="608">
        <v>54</v>
      </c>
      <c r="L78" s="609">
        <v>73</v>
      </c>
    </row>
    <row r="79" spans="1:12" ht="15.75" customHeight="1" x14ac:dyDescent="0.2">
      <c r="A79" s="560" t="s">
        <v>107</v>
      </c>
      <c r="B79" s="603">
        <v>17988</v>
      </c>
      <c r="C79" s="604">
        <v>38533</v>
      </c>
      <c r="D79" s="604">
        <v>19236</v>
      </c>
      <c r="E79" s="605">
        <v>19297</v>
      </c>
      <c r="F79" s="606">
        <v>17988</v>
      </c>
      <c r="G79" s="604">
        <v>36810</v>
      </c>
      <c r="H79" s="606">
        <v>18308</v>
      </c>
      <c r="I79" s="606">
        <v>18502</v>
      </c>
      <c r="J79" s="607">
        <v>1723</v>
      </c>
      <c r="K79" s="608">
        <v>928</v>
      </c>
      <c r="L79" s="609">
        <v>795</v>
      </c>
    </row>
    <row r="80" spans="1:12" ht="15.75" customHeight="1" x14ac:dyDescent="0.2">
      <c r="A80" s="560" t="s">
        <v>94</v>
      </c>
      <c r="B80" s="603">
        <v>7331</v>
      </c>
      <c r="C80" s="604">
        <v>18383</v>
      </c>
      <c r="D80" s="604">
        <v>8856</v>
      </c>
      <c r="E80" s="605">
        <v>9527</v>
      </c>
      <c r="F80" s="606">
        <v>7331</v>
      </c>
      <c r="G80" s="604">
        <v>18336</v>
      </c>
      <c r="H80" s="606">
        <v>8842</v>
      </c>
      <c r="I80" s="606">
        <v>9494</v>
      </c>
      <c r="J80" s="607">
        <v>47</v>
      </c>
      <c r="K80" s="608">
        <v>14</v>
      </c>
      <c r="L80" s="609">
        <v>33</v>
      </c>
    </row>
    <row r="81" spans="1:12" ht="15.75" customHeight="1" x14ac:dyDescent="0.2">
      <c r="A81" s="560" t="s">
        <v>93</v>
      </c>
      <c r="B81" s="603">
        <v>5859</v>
      </c>
      <c r="C81" s="604">
        <v>11176</v>
      </c>
      <c r="D81" s="604">
        <v>5608</v>
      </c>
      <c r="E81" s="605">
        <v>5568</v>
      </c>
      <c r="F81" s="606">
        <v>5859</v>
      </c>
      <c r="G81" s="604">
        <v>11077</v>
      </c>
      <c r="H81" s="606">
        <v>5566</v>
      </c>
      <c r="I81" s="606">
        <v>5511</v>
      </c>
      <c r="J81" s="607">
        <v>99</v>
      </c>
      <c r="K81" s="608">
        <v>42</v>
      </c>
      <c r="L81" s="609">
        <v>57</v>
      </c>
    </row>
    <row r="82" spans="1:12" ht="15.75" customHeight="1" x14ac:dyDescent="0.2">
      <c r="A82" s="560" t="s">
        <v>92</v>
      </c>
      <c r="B82" s="603">
        <v>5507</v>
      </c>
      <c r="C82" s="604">
        <v>13222</v>
      </c>
      <c r="D82" s="604">
        <v>6314</v>
      </c>
      <c r="E82" s="605">
        <v>6908</v>
      </c>
      <c r="F82" s="606">
        <v>5507</v>
      </c>
      <c r="G82" s="604">
        <v>13175</v>
      </c>
      <c r="H82" s="606">
        <v>6298</v>
      </c>
      <c r="I82" s="606">
        <v>6877</v>
      </c>
      <c r="J82" s="607">
        <v>47</v>
      </c>
      <c r="K82" s="608">
        <v>16</v>
      </c>
      <c r="L82" s="609">
        <v>31</v>
      </c>
    </row>
    <row r="83" spans="1:12" ht="15.75" customHeight="1" x14ac:dyDescent="0.2">
      <c r="A83" s="560" t="s">
        <v>106</v>
      </c>
      <c r="B83" s="603">
        <v>10066</v>
      </c>
      <c r="C83" s="604">
        <v>22591</v>
      </c>
      <c r="D83" s="604">
        <v>11055</v>
      </c>
      <c r="E83" s="605">
        <v>11536</v>
      </c>
      <c r="F83" s="606">
        <v>10066</v>
      </c>
      <c r="G83" s="604">
        <v>22495</v>
      </c>
      <c r="H83" s="606">
        <v>11019</v>
      </c>
      <c r="I83" s="606">
        <v>11476</v>
      </c>
      <c r="J83" s="607">
        <v>96</v>
      </c>
      <c r="K83" s="608">
        <v>36</v>
      </c>
      <c r="L83" s="609">
        <v>60</v>
      </c>
    </row>
    <row r="84" spans="1:12" ht="15.75" customHeight="1" x14ac:dyDescent="0.2">
      <c r="A84" s="560" t="s">
        <v>29</v>
      </c>
      <c r="B84" s="603">
        <v>7822</v>
      </c>
      <c r="C84" s="604">
        <v>15745</v>
      </c>
      <c r="D84" s="604">
        <v>7687</v>
      </c>
      <c r="E84" s="605">
        <v>8058</v>
      </c>
      <c r="F84" s="606">
        <v>7822</v>
      </c>
      <c r="G84" s="604">
        <v>15666</v>
      </c>
      <c r="H84" s="606">
        <v>7659</v>
      </c>
      <c r="I84" s="606">
        <v>8007</v>
      </c>
      <c r="J84" s="607">
        <v>79</v>
      </c>
      <c r="K84" s="608">
        <v>28</v>
      </c>
      <c r="L84" s="609">
        <v>51</v>
      </c>
    </row>
    <row r="85" spans="1:12" ht="15.75" customHeight="1" x14ac:dyDescent="0.2">
      <c r="A85" s="560" t="s">
        <v>105</v>
      </c>
      <c r="B85" s="603">
        <v>2582</v>
      </c>
      <c r="C85" s="604">
        <v>5193</v>
      </c>
      <c r="D85" s="604">
        <v>2581</v>
      </c>
      <c r="E85" s="605">
        <v>2612</v>
      </c>
      <c r="F85" s="606">
        <v>2582</v>
      </c>
      <c r="G85" s="604">
        <v>5171</v>
      </c>
      <c r="H85" s="606">
        <v>2577</v>
      </c>
      <c r="I85" s="606">
        <v>2594</v>
      </c>
      <c r="J85" s="607">
        <v>22</v>
      </c>
      <c r="K85" s="608">
        <v>4</v>
      </c>
      <c r="L85" s="609">
        <v>18</v>
      </c>
    </row>
    <row r="86" spans="1:12" ht="15.75" customHeight="1" x14ac:dyDescent="0.2">
      <c r="A86" s="560" t="s">
        <v>104</v>
      </c>
      <c r="B86" s="603">
        <v>10888</v>
      </c>
      <c r="C86" s="604">
        <v>23008</v>
      </c>
      <c r="D86" s="604">
        <v>11219</v>
      </c>
      <c r="E86" s="605">
        <v>11789</v>
      </c>
      <c r="F86" s="606">
        <v>10888</v>
      </c>
      <c r="G86" s="604">
        <v>22920</v>
      </c>
      <c r="H86" s="606">
        <v>11200</v>
      </c>
      <c r="I86" s="606">
        <v>11720</v>
      </c>
      <c r="J86" s="607">
        <v>88</v>
      </c>
      <c r="K86" s="608">
        <v>19</v>
      </c>
      <c r="L86" s="609">
        <v>69</v>
      </c>
    </row>
    <row r="87" spans="1:12" ht="15.75" customHeight="1" x14ac:dyDescent="0.2">
      <c r="A87" s="560" t="s">
        <v>91</v>
      </c>
      <c r="B87" s="603">
        <v>6727</v>
      </c>
      <c r="C87" s="604">
        <v>15392</v>
      </c>
      <c r="D87" s="604">
        <v>7415</v>
      </c>
      <c r="E87" s="605">
        <v>7977</v>
      </c>
      <c r="F87" s="606">
        <v>6727</v>
      </c>
      <c r="G87" s="604">
        <v>15326</v>
      </c>
      <c r="H87" s="606">
        <v>7394</v>
      </c>
      <c r="I87" s="606">
        <v>7932</v>
      </c>
      <c r="J87" s="607">
        <v>66</v>
      </c>
      <c r="K87" s="608">
        <v>21</v>
      </c>
      <c r="L87" s="609">
        <v>45</v>
      </c>
    </row>
    <row r="88" spans="1:12" ht="15.75" customHeight="1" x14ac:dyDescent="0.2">
      <c r="A88" s="560" t="s">
        <v>90</v>
      </c>
      <c r="B88" s="603">
        <v>7316</v>
      </c>
      <c r="C88" s="604">
        <v>14745</v>
      </c>
      <c r="D88" s="604">
        <v>6952</v>
      </c>
      <c r="E88" s="605">
        <v>7793</v>
      </c>
      <c r="F88" s="606">
        <v>7316</v>
      </c>
      <c r="G88" s="604">
        <v>14559</v>
      </c>
      <c r="H88" s="606">
        <v>6878</v>
      </c>
      <c r="I88" s="606">
        <v>7681</v>
      </c>
      <c r="J88" s="607">
        <v>186</v>
      </c>
      <c r="K88" s="608">
        <v>74</v>
      </c>
      <c r="L88" s="609">
        <v>112</v>
      </c>
    </row>
    <row r="89" spans="1:12" ht="15.75" customHeight="1" x14ac:dyDescent="0.2">
      <c r="A89" s="560" t="s">
        <v>86</v>
      </c>
      <c r="B89" s="603">
        <v>3868</v>
      </c>
      <c r="C89" s="604">
        <v>7178</v>
      </c>
      <c r="D89" s="604">
        <v>3556</v>
      </c>
      <c r="E89" s="605">
        <v>3622</v>
      </c>
      <c r="F89" s="606">
        <v>3868</v>
      </c>
      <c r="G89" s="604">
        <v>7097</v>
      </c>
      <c r="H89" s="606">
        <v>3523</v>
      </c>
      <c r="I89" s="606">
        <v>3574</v>
      </c>
      <c r="J89" s="607">
        <v>81</v>
      </c>
      <c r="K89" s="608">
        <v>33</v>
      </c>
      <c r="L89" s="609">
        <v>48</v>
      </c>
    </row>
    <row r="90" spans="1:12" ht="15.75" customHeight="1" x14ac:dyDescent="0.2">
      <c r="A90" s="560" t="s">
        <v>85</v>
      </c>
      <c r="B90" s="603">
        <v>7471</v>
      </c>
      <c r="C90" s="604">
        <v>14896</v>
      </c>
      <c r="D90" s="604">
        <v>7296</v>
      </c>
      <c r="E90" s="605">
        <v>7600</v>
      </c>
      <c r="F90" s="606">
        <v>7471</v>
      </c>
      <c r="G90" s="604">
        <v>14803</v>
      </c>
      <c r="H90" s="606">
        <v>7265</v>
      </c>
      <c r="I90" s="606">
        <v>7538</v>
      </c>
      <c r="J90" s="607">
        <v>93</v>
      </c>
      <c r="K90" s="608">
        <v>31</v>
      </c>
      <c r="L90" s="609">
        <v>62</v>
      </c>
    </row>
    <row r="91" spans="1:12" ht="15.75" customHeight="1" x14ac:dyDescent="0.2">
      <c r="A91" s="560" t="s">
        <v>89</v>
      </c>
      <c r="B91" s="603">
        <v>7405</v>
      </c>
      <c r="C91" s="604">
        <v>12219</v>
      </c>
      <c r="D91" s="604">
        <v>5813</v>
      </c>
      <c r="E91" s="605">
        <v>6406</v>
      </c>
      <c r="F91" s="606">
        <v>7405</v>
      </c>
      <c r="G91" s="604">
        <v>12163</v>
      </c>
      <c r="H91" s="606">
        <v>5799</v>
      </c>
      <c r="I91" s="606">
        <v>6364</v>
      </c>
      <c r="J91" s="607">
        <v>56</v>
      </c>
      <c r="K91" s="608">
        <v>14</v>
      </c>
      <c r="L91" s="609">
        <v>42</v>
      </c>
    </row>
    <row r="92" spans="1:12" ht="15.75" customHeight="1" x14ac:dyDescent="0.2">
      <c r="A92" s="560" t="s">
        <v>101</v>
      </c>
      <c r="B92" s="603">
        <v>5986</v>
      </c>
      <c r="C92" s="604">
        <v>13274</v>
      </c>
      <c r="D92" s="604">
        <v>6850</v>
      </c>
      <c r="E92" s="605">
        <v>6424</v>
      </c>
      <c r="F92" s="606">
        <v>5986</v>
      </c>
      <c r="G92" s="604">
        <v>13185</v>
      </c>
      <c r="H92" s="606">
        <v>6808</v>
      </c>
      <c r="I92" s="606">
        <v>6377</v>
      </c>
      <c r="J92" s="607">
        <v>89</v>
      </c>
      <c r="K92" s="608">
        <v>42</v>
      </c>
      <c r="L92" s="609">
        <v>47</v>
      </c>
    </row>
    <row r="93" spans="1:12" ht="15.75" customHeight="1" x14ac:dyDescent="0.2">
      <c r="A93" s="560" t="s">
        <v>99</v>
      </c>
      <c r="B93" s="603">
        <v>11425</v>
      </c>
      <c r="C93" s="604">
        <v>27950</v>
      </c>
      <c r="D93" s="604">
        <v>13615</v>
      </c>
      <c r="E93" s="605">
        <v>14335</v>
      </c>
      <c r="F93" s="606">
        <v>11425</v>
      </c>
      <c r="G93" s="604">
        <v>27838</v>
      </c>
      <c r="H93" s="606">
        <v>13584</v>
      </c>
      <c r="I93" s="606">
        <v>14254</v>
      </c>
      <c r="J93" s="607">
        <v>112</v>
      </c>
      <c r="K93" s="608">
        <v>31</v>
      </c>
      <c r="L93" s="609">
        <v>81</v>
      </c>
    </row>
    <row r="94" spans="1:12" ht="15.75" customHeight="1" x14ac:dyDescent="0.2">
      <c r="A94" s="560" t="s">
        <v>337</v>
      </c>
      <c r="B94" s="603">
        <v>5465</v>
      </c>
      <c r="C94" s="604">
        <v>13155</v>
      </c>
      <c r="D94" s="604">
        <v>6381</v>
      </c>
      <c r="E94" s="605">
        <v>6774</v>
      </c>
      <c r="F94" s="606">
        <v>5465</v>
      </c>
      <c r="G94" s="604">
        <v>13111</v>
      </c>
      <c r="H94" s="606">
        <v>6365</v>
      </c>
      <c r="I94" s="606">
        <v>6746</v>
      </c>
      <c r="J94" s="607">
        <v>44</v>
      </c>
      <c r="K94" s="608">
        <v>16</v>
      </c>
      <c r="L94" s="609">
        <v>28</v>
      </c>
    </row>
    <row r="95" spans="1:12" ht="15.75" customHeight="1" x14ac:dyDescent="0.2">
      <c r="A95" s="560" t="s">
        <v>88</v>
      </c>
      <c r="B95" s="603">
        <v>5386</v>
      </c>
      <c r="C95" s="604">
        <v>10282</v>
      </c>
      <c r="D95" s="604">
        <v>5200</v>
      </c>
      <c r="E95" s="605">
        <v>5082</v>
      </c>
      <c r="F95" s="606">
        <v>5386</v>
      </c>
      <c r="G95" s="604">
        <v>10084</v>
      </c>
      <c r="H95" s="606">
        <v>5104</v>
      </c>
      <c r="I95" s="606">
        <v>4980</v>
      </c>
      <c r="J95" s="607">
        <v>198</v>
      </c>
      <c r="K95" s="608">
        <v>96</v>
      </c>
      <c r="L95" s="609">
        <v>102</v>
      </c>
    </row>
    <row r="96" spans="1:12" ht="15.75" customHeight="1" x14ac:dyDescent="0.2">
      <c r="A96" s="560" t="s">
        <v>87</v>
      </c>
      <c r="B96" s="603">
        <v>6721</v>
      </c>
      <c r="C96" s="604">
        <v>11508</v>
      </c>
      <c r="D96" s="604">
        <v>5607</v>
      </c>
      <c r="E96" s="605">
        <v>5901</v>
      </c>
      <c r="F96" s="606">
        <v>6721</v>
      </c>
      <c r="G96" s="604">
        <v>11431</v>
      </c>
      <c r="H96" s="606">
        <v>5582</v>
      </c>
      <c r="I96" s="606">
        <v>5849</v>
      </c>
      <c r="J96" s="607">
        <v>77</v>
      </c>
      <c r="K96" s="608">
        <v>25</v>
      </c>
      <c r="L96" s="609">
        <v>52</v>
      </c>
    </row>
    <row r="97" spans="1:12" ht="15.75" customHeight="1" x14ac:dyDescent="0.2">
      <c r="A97" s="560" t="s">
        <v>102</v>
      </c>
      <c r="B97" s="603">
        <v>1299</v>
      </c>
      <c r="C97" s="604">
        <v>2322</v>
      </c>
      <c r="D97" s="604">
        <v>1177</v>
      </c>
      <c r="E97" s="605">
        <v>1145</v>
      </c>
      <c r="F97" s="606">
        <v>1299</v>
      </c>
      <c r="G97" s="604">
        <v>2292</v>
      </c>
      <c r="H97" s="606">
        <v>1173</v>
      </c>
      <c r="I97" s="606">
        <v>1119</v>
      </c>
      <c r="J97" s="607">
        <v>30</v>
      </c>
      <c r="K97" s="608">
        <v>4</v>
      </c>
      <c r="L97" s="609">
        <v>26</v>
      </c>
    </row>
    <row r="98" spans="1:12" ht="15.75" customHeight="1" x14ac:dyDescent="0.2">
      <c r="A98" s="560" t="s">
        <v>100</v>
      </c>
      <c r="B98" s="603">
        <v>8944</v>
      </c>
      <c r="C98" s="604">
        <v>22136</v>
      </c>
      <c r="D98" s="604">
        <v>11172</v>
      </c>
      <c r="E98" s="605">
        <v>10964</v>
      </c>
      <c r="F98" s="606">
        <v>8944</v>
      </c>
      <c r="G98" s="604">
        <v>21424</v>
      </c>
      <c r="H98" s="606">
        <v>10800</v>
      </c>
      <c r="I98" s="606">
        <v>10624</v>
      </c>
      <c r="J98" s="607">
        <v>712</v>
      </c>
      <c r="K98" s="608">
        <v>372</v>
      </c>
      <c r="L98" s="609">
        <v>340</v>
      </c>
    </row>
    <row r="99" spans="1:12" ht="15.75" customHeight="1" x14ac:dyDescent="0.2">
      <c r="A99" s="560" t="s">
        <v>333</v>
      </c>
      <c r="B99" s="603">
        <v>16016</v>
      </c>
      <c r="C99" s="604">
        <v>35809</v>
      </c>
      <c r="D99" s="604">
        <v>17989</v>
      </c>
      <c r="E99" s="605">
        <v>17820</v>
      </c>
      <c r="F99" s="606">
        <v>16016</v>
      </c>
      <c r="G99" s="604">
        <v>35314</v>
      </c>
      <c r="H99" s="606">
        <v>17699</v>
      </c>
      <c r="I99" s="606">
        <v>17615</v>
      </c>
      <c r="J99" s="607">
        <v>495</v>
      </c>
      <c r="K99" s="608">
        <v>290</v>
      </c>
      <c r="L99" s="609">
        <v>205</v>
      </c>
    </row>
    <row r="100" spans="1:12" ht="15.75" customHeight="1" thickBot="1" x14ac:dyDescent="0.25">
      <c r="A100" s="568" t="s">
        <v>334</v>
      </c>
      <c r="B100" s="610">
        <v>12512</v>
      </c>
      <c r="C100" s="611">
        <v>30767</v>
      </c>
      <c r="D100" s="611">
        <v>15217</v>
      </c>
      <c r="E100" s="612">
        <v>15550</v>
      </c>
      <c r="F100" s="613">
        <v>12512</v>
      </c>
      <c r="G100" s="611">
        <v>30692</v>
      </c>
      <c r="H100" s="613">
        <v>15193</v>
      </c>
      <c r="I100" s="613">
        <v>15499</v>
      </c>
      <c r="J100" s="614">
        <v>75</v>
      </c>
      <c r="K100" s="615">
        <v>24</v>
      </c>
      <c r="L100" s="616">
        <v>51</v>
      </c>
    </row>
    <row r="101" spans="1:12" ht="12.75" customHeight="1" x14ac:dyDescent="0.2"/>
    <row r="102" spans="1:12" s="544" customFormat="1" ht="29.25" customHeight="1" thickBot="1" x14ac:dyDescent="0.35">
      <c r="A102" s="589" t="s">
        <v>344</v>
      </c>
      <c r="B102" s="589"/>
      <c r="C102" s="577"/>
      <c r="D102" s="577"/>
      <c r="E102" s="576"/>
      <c r="F102" s="577"/>
      <c r="G102" s="577"/>
      <c r="H102" s="577"/>
      <c r="I102" s="577"/>
      <c r="J102" s="577"/>
      <c r="K102" s="577"/>
      <c r="L102" s="596" t="s">
        <v>339</v>
      </c>
    </row>
    <row r="103" spans="1:12" ht="15.75" x14ac:dyDescent="0.2">
      <c r="A103" s="590"/>
      <c r="B103" s="766" t="s">
        <v>322</v>
      </c>
      <c r="C103" s="767"/>
      <c r="D103" s="767"/>
      <c r="E103" s="768"/>
      <c r="F103" s="769" t="s">
        <v>345</v>
      </c>
      <c r="G103" s="767"/>
      <c r="H103" s="767"/>
      <c r="I103" s="768"/>
      <c r="J103" s="767" t="s">
        <v>321</v>
      </c>
      <c r="K103" s="767"/>
      <c r="L103" s="770"/>
    </row>
    <row r="104" spans="1:12" ht="15.75" x14ac:dyDescent="0.2">
      <c r="A104" s="591" t="s">
        <v>20</v>
      </c>
      <c r="B104" s="771" t="s">
        <v>49</v>
      </c>
      <c r="C104" s="773" t="s">
        <v>170</v>
      </c>
      <c r="D104" s="774"/>
      <c r="E104" s="775"/>
      <c r="F104" s="776" t="s">
        <v>49</v>
      </c>
      <c r="G104" s="773" t="s">
        <v>65</v>
      </c>
      <c r="H104" s="774"/>
      <c r="I104" s="775"/>
      <c r="J104" s="774" t="s">
        <v>65</v>
      </c>
      <c r="K104" s="774"/>
      <c r="L104" s="778"/>
    </row>
    <row r="105" spans="1:12" ht="16.5" thickBot="1" x14ac:dyDescent="0.25">
      <c r="A105" s="592"/>
      <c r="B105" s="772"/>
      <c r="C105" s="593" t="s">
        <v>11</v>
      </c>
      <c r="D105" s="593" t="s">
        <v>9</v>
      </c>
      <c r="E105" s="593" t="s">
        <v>10</v>
      </c>
      <c r="F105" s="777"/>
      <c r="G105" s="593" t="s">
        <v>11</v>
      </c>
      <c r="H105" s="593" t="s">
        <v>9</v>
      </c>
      <c r="I105" s="593" t="s">
        <v>10</v>
      </c>
      <c r="J105" s="594" t="s">
        <v>11</v>
      </c>
      <c r="K105" s="593" t="s">
        <v>9</v>
      </c>
      <c r="L105" s="595" t="s">
        <v>10</v>
      </c>
    </row>
    <row r="106" spans="1:12" ht="17.25" customHeight="1" thickTop="1" x14ac:dyDescent="0.2">
      <c r="A106" s="553" t="s">
        <v>348</v>
      </c>
      <c r="B106" s="597">
        <v>171996</v>
      </c>
      <c r="C106" s="598">
        <v>408848</v>
      </c>
      <c r="D106" s="598">
        <v>207852</v>
      </c>
      <c r="E106" s="599">
        <v>200996</v>
      </c>
      <c r="F106" s="598">
        <v>171996</v>
      </c>
      <c r="G106" s="598">
        <v>393954</v>
      </c>
      <c r="H106" s="598">
        <v>198948</v>
      </c>
      <c r="I106" s="598">
        <v>195006</v>
      </c>
      <c r="J106" s="600">
        <v>14894</v>
      </c>
      <c r="K106" s="601">
        <v>8904</v>
      </c>
      <c r="L106" s="602">
        <v>5990</v>
      </c>
    </row>
    <row r="107" spans="1:12" ht="17.25" customHeight="1" x14ac:dyDescent="0.2">
      <c r="A107" s="585" t="s">
        <v>24</v>
      </c>
      <c r="B107" s="603">
        <v>4785</v>
      </c>
      <c r="C107" s="604">
        <v>10594</v>
      </c>
      <c r="D107" s="604">
        <v>5373</v>
      </c>
      <c r="E107" s="605">
        <v>5221</v>
      </c>
      <c r="F107" s="606">
        <v>4785</v>
      </c>
      <c r="G107" s="604">
        <v>10258</v>
      </c>
      <c r="H107" s="606">
        <v>5213</v>
      </c>
      <c r="I107" s="606">
        <v>5045</v>
      </c>
      <c r="J107" s="607">
        <v>336</v>
      </c>
      <c r="K107" s="608">
        <v>160</v>
      </c>
      <c r="L107" s="609">
        <v>176</v>
      </c>
    </row>
    <row r="108" spans="1:12" ht="17.25" customHeight="1" x14ac:dyDescent="0.2">
      <c r="A108" s="585" t="s">
        <v>22</v>
      </c>
      <c r="B108" s="603">
        <v>3334</v>
      </c>
      <c r="C108" s="604">
        <v>6319</v>
      </c>
      <c r="D108" s="604">
        <v>3156</v>
      </c>
      <c r="E108" s="605">
        <v>3163</v>
      </c>
      <c r="F108" s="606">
        <v>3334</v>
      </c>
      <c r="G108" s="604">
        <v>6141</v>
      </c>
      <c r="H108" s="606">
        <v>3070</v>
      </c>
      <c r="I108" s="606">
        <v>3071</v>
      </c>
      <c r="J108" s="607">
        <v>178</v>
      </c>
      <c r="K108" s="608">
        <v>86</v>
      </c>
      <c r="L108" s="609">
        <v>92</v>
      </c>
    </row>
    <row r="109" spans="1:12" ht="17.25" customHeight="1" x14ac:dyDescent="0.2">
      <c r="A109" s="585" t="s">
        <v>25</v>
      </c>
      <c r="B109" s="603">
        <v>6606</v>
      </c>
      <c r="C109" s="604">
        <v>14674</v>
      </c>
      <c r="D109" s="604">
        <v>7436</v>
      </c>
      <c r="E109" s="605">
        <v>7238</v>
      </c>
      <c r="F109" s="606">
        <v>6606</v>
      </c>
      <c r="G109" s="604">
        <v>14427</v>
      </c>
      <c r="H109" s="606">
        <v>7333</v>
      </c>
      <c r="I109" s="606">
        <v>7094</v>
      </c>
      <c r="J109" s="607">
        <v>247</v>
      </c>
      <c r="K109" s="608">
        <v>103</v>
      </c>
      <c r="L109" s="609">
        <v>144</v>
      </c>
    </row>
    <row r="110" spans="1:12" ht="17.25" customHeight="1" x14ac:dyDescent="0.2">
      <c r="A110" s="585" t="s">
        <v>26</v>
      </c>
      <c r="B110" s="603">
        <v>1915</v>
      </c>
      <c r="C110" s="604">
        <v>4280</v>
      </c>
      <c r="D110" s="604">
        <v>2141</v>
      </c>
      <c r="E110" s="605">
        <v>2139</v>
      </c>
      <c r="F110" s="606">
        <v>1915</v>
      </c>
      <c r="G110" s="604">
        <v>4224</v>
      </c>
      <c r="H110" s="606">
        <v>2118</v>
      </c>
      <c r="I110" s="606">
        <v>2106</v>
      </c>
      <c r="J110" s="607">
        <v>56</v>
      </c>
      <c r="K110" s="608">
        <v>23</v>
      </c>
      <c r="L110" s="609">
        <v>33</v>
      </c>
    </row>
    <row r="111" spans="1:12" ht="17.25" customHeight="1" x14ac:dyDescent="0.2">
      <c r="A111" s="585" t="s">
        <v>28</v>
      </c>
      <c r="B111" s="603">
        <v>14694</v>
      </c>
      <c r="C111" s="604">
        <v>35194</v>
      </c>
      <c r="D111" s="604">
        <v>18232</v>
      </c>
      <c r="E111" s="605">
        <v>16962</v>
      </c>
      <c r="F111" s="606">
        <v>14694</v>
      </c>
      <c r="G111" s="604">
        <v>33390</v>
      </c>
      <c r="H111" s="606">
        <v>17139</v>
      </c>
      <c r="I111" s="606">
        <v>16251</v>
      </c>
      <c r="J111" s="607">
        <v>1804</v>
      </c>
      <c r="K111" s="608">
        <v>1093</v>
      </c>
      <c r="L111" s="609">
        <v>711</v>
      </c>
    </row>
    <row r="112" spans="1:12" ht="17.25" customHeight="1" x14ac:dyDescent="0.2">
      <c r="A112" s="585" t="s">
        <v>29</v>
      </c>
      <c r="B112" s="603">
        <v>14772</v>
      </c>
      <c r="C112" s="604">
        <v>29514</v>
      </c>
      <c r="D112" s="604">
        <v>15018</v>
      </c>
      <c r="E112" s="605">
        <v>14496</v>
      </c>
      <c r="F112" s="606">
        <v>14772</v>
      </c>
      <c r="G112" s="604">
        <v>28651</v>
      </c>
      <c r="H112" s="606">
        <v>14594</v>
      </c>
      <c r="I112" s="606">
        <v>14057</v>
      </c>
      <c r="J112" s="607">
        <v>863</v>
      </c>
      <c r="K112" s="608">
        <v>424</v>
      </c>
      <c r="L112" s="609">
        <v>439</v>
      </c>
    </row>
    <row r="113" spans="1:12" ht="17.25" customHeight="1" x14ac:dyDescent="0.2">
      <c r="A113" s="585" t="s">
        <v>27</v>
      </c>
      <c r="B113" s="603">
        <v>4631</v>
      </c>
      <c r="C113" s="604">
        <v>11275</v>
      </c>
      <c r="D113" s="604">
        <v>5705</v>
      </c>
      <c r="E113" s="605">
        <v>5570</v>
      </c>
      <c r="F113" s="606">
        <v>4631</v>
      </c>
      <c r="G113" s="604">
        <v>9718</v>
      </c>
      <c r="H113" s="606">
        <v>4945</v>
      </c>
      <c r="I113" s="606">
        <v>4773</v>
      </c>
      <c r="J113" s="607">
        <v>1557</v>
      </c>
      <c r="K113" s="608">
        <v>760</v>
      </c>
      <c r="L113" s="609">
        <v>797</v>
      </c>
    </row>
    <row r="114" spans="1:12" ht="17.25" customHeight="1" x14ac:dyDescent="0.2">
      <c r="A114" s="585" t="s">
        <v>30</v>
      </c>
      <c r="B114" s="603">
        <v>6435</v>
      </c>
      <c r="C114" s="604">
        <v>17822</v>
      </c>
      <c r="D114" s="604">
        <v>8967</v>
      </c>
      <c r="E114" s="605">
        <v>8855</v>
      </c>
      <c r="F114" s="606">
        <v>6435</v>
      </c>
      <c r="G114" s="604">
        <v>14705</v>
      </c>
      <c r="H114" s="606">
        <v>7368</v>
      </c>
      <c r="I114" s="606">
        <v>7337</v>
      </c>
      <c r="J114" s="607">
        <v>3117</v>
      </c>
      <c r="K114" s="608">
        <v>1599</v>
      </c>
      <c r="L114" s="609">
        <v>1518</v>
      </c>
    </row>
    <row r="115" spans="1:12" ht="17.25" customHeight="1" x14ac:dyDescent="0.2">
      <c r="A115" s="585" t="s">
        <v>31</v>
      </c>
      <c r="B115" s="603">
        <v>3496</v>
      </c>
      <c r="C115" s="604">
        <v>7814</v>
      </c>
      <c r="D115" s="604">
        <v>4185</v>
      </c>
      <c r="E115" s="605">
        <v>3629</v>
      </c>
      <c r="F115" s="606">
        <v>3496</v>
      </c>
      <c r="G115" s="604">
        <v>7292</v>
      </c>
      <c r="H115" s="606">
        <v>3831</v>
      </c>
      <c r="I115" s="606">
        <v>3461</v>
      </c>
      <c r="J115" s="607">
        <v>522</v>
      </c>
      <c r="K115" s="608">
        <v>354</v>
      </c>
      <c r="L115" s="609">
        <v>168</v>
      </c>
    </row>
    <row r="116" spans="1:12" ht="17.25" customHeight="1" x14ac:dyDescent="0.2">
      <c r="A116" s="585" t="s">
        <v>33</v>
      </c>
      <c r="B116" s="603">
        <v>11263</v>
      </c>
      <c r="C116" s="604">
        <v>27844</v>
      </c>
      <c r="D116" s="604">
        <v>13857</v>
      </c>
      <c r="E116" s="605">
        <v>13987</v>
      </c>
      <c r="F116" s="606">
        <v>11263</v>
      </c>
      <c r="G116" s="604">
        <v>27732</v>
      </c>
      <c r="H116" s="606">
        <v>13823</v>
      </c>
      <c r="I116" s="606">
        <v>13909</v>
      </c>
      <c r="J116" s="607">
        <v>112</v>
      </c>
      <c r="K116" s="608">
        <v>34</v>
      </c>
      <c r="L116" s="609">
        <v>78</v>
      </c>
    </row>
    <row r="117" spans="1:12" ht="17.25" customHeight="1" x14ac:dyDescent="0.2">
      <c r="A117" s="585" t="s">
        <v>32</v>
      </c>
      <c r="B117" s="603">
        <v>18905</v>
      </c>
      <c r="C117" s="604">
        <v>42638</v>
      </c>
      <c r="D117" s="604">
        <v>21643</v>
      </c>
      <c r="E117" s="605">
        <v>20995</v>
      </c>
      <c r="F117" s="606">
        <v>18905</v>
      </c>
      <c r="G117" s="604">
        <v>41516</v>
      </c>
      <c r="H117" s="606">
        <v>21056</v>
      </c>
      <c r="I117" s="606">
        <v>20460</v>
      </c>
      <c r="J117" s="607">
        <v>1122</v>
      </c>
      <c r="K117" s="608">
        <v>587</v>
      </c>
      <c r="L117" s="609">
        <v>535</v>
      </c>
    </row>
    <row r="118" spans="1:12" ht="17.25" customHeight="1" x14ac:dyDescent="0.2">
      <c r="A118" s="585" t="s">
        <v>40</v>
      </c>
      <c r="B118" s="603">
        <v>7377</v>
      </c>
      <c r="C118" s="604">
        <v>19046</v>
      </c>
      <c r="D118" s="604">
        <v>9661</v>
      </c>
      <c r="E118" s="605">
        <v>9385</v>
      </c>
      <c r="F118" s="606">
        <v>7377</v>
      </c>
      <c r="G118" s="604">
        <v>18913</v>
      </c>
      <c r="H118" s="606">
        <v>9607</v>
      </c>
      <c r="I118" s="606">
        <v>9306</v>
      </c>
      <c r="J118" s="607">
        <v>133</v>
      </c>
      <c r="K118" s="608">
        <v>54</v>
      </c>
      <c r="L118" s="609">
        <v>79</v>
      </c>
    </row>
    <row r="119" spans="1:12" ht="17.25" customHeight="1" x14ac:dyDescent="0.2">
      <c r="A119" s="585" t="s">
        <v>34</v>
      </c>
      <c r="B119" s="603">
        <v>12237</v>
      </c>
      <c r="C119" s="604">
        <v>29400</v>
      </c>
      <c r="D119" s="604">
        <v>14305</v>
      </c>
      <c r="E119" s="605">
        <v>15095</v>
      </c>
      <c r="F119" s="606">
        <v>12237</v>
      </c>
      <c r="G119" s="604">
        <v>29099</v>
      </c>
      <c r="H119" s="606">
        <v>14191</v>
      </c>
      <c r="I119" s="606">
        <v>14908</v>
      </c>
      <c r="J119" s="607">
        <v>301</v>
      </c>
      <c r="K119" s="608">
        <v>114</v>
      </c>
      <c r="L119" s="609">
        <v>187</v>
      </c>
    </row>
    <row r="120" spans="1:12" ht="17.25" customHeight="1" x14ac:dyDescent="0.2">
      <c r="A120" s="585" t="s">
        <v>352</v>
      </c>
      <c r="B120" s="603">
        <v>28242</v>
      </c>
      <c r="C120" s="604">
        <v>74894</v>
      </c>
      <c r="D120" s="604">
        <v>36803</v>
      </c>
      <c r="E120" s="605">
        <v>38091</v>
      </c>
      <c r="F120" s="606">
        <v>28242</v>
      </c>
      <c r="G120" s="604">
        <v>74403</v>
      </c>
      <c r="H120" s="606">
        <v>36609</v>
      </c>
      <c r="I120" s="606">
        <v>37794</v>
      </c>
      <c r="J120" s="607">
        <v>491</v>
      </c>
      <c r="K120" s="608">
        <v>194</v>
      </c>
      <c r="L120" s="609">
        <v>297</v>
      </c>
    </row>
    <row r="121" spans="1:12" ht="17.25" customHeight="1" x14ac:dyDescent="0.2">
      <c r="A121" s="585" t="s">
        <v>353</v>
      </c>
      <c r="B121" s="603">
        <v>11758</v>
      </c>
      <c r="C121" s="604">
        <v>28960</v>
      </c>
      <c r="D121" s="604">
        <v>15523</v>
      </c>
      <c r="E121" s="605">
        <v>13437</v>
      </c>
      <c r="F121" s="606">
        <v>11758</v>
      </c>
      <c r="G121" s="604">
        <v>26987</v>
      </c>
      <c r="H121" s="606">
        <v>13969</v>
      </c>
      <c r="I121" s="606">
        <v>13018</v>
      </c>
      <c r="J121" s="607">
        <v>1973</v>
      </c>
      <c r="K121" s="608">
        <v>1554</v>
      </c>
      <c r="L121" s="609">
        <v>419</v>
      </c>
    </row>
    <row r="122" spans="1:12" ht="17.25" customHeight="1" x14ac:dyDescent="0.2">
      <c r="A122" s="585" t="s">
        <v>354</v>
      </c>
      <c r="B122" s="603">
        <v>1202</v>
      </c>
      <c r="C122" s="604">
        <v>2132</v>
      </c>
      <c r="D122" s="604">
        <v>1181</v>
      </c>
      <c r="E122" s="605">
        <v>951</v>
      </c>
      <c r="F122" s="606">
        <v>1202</v>
      </c>
      <c r="G122" s="604">
        <v>1966</v>
      </c>
      <c r="H122" s="606">
        <v>1036</v>
      </c>
      <c r="I122" s="606">
        <v>930</v>
      </c>
      <c r="J122" s="607">
        <v>166</v>
      </c>
      <c r="K122" s="608">
        <v>145</v>
      </c>
      <c r="L122" s="609">
        <v>21</v>
      </c>
    </row>
    <row r="123" spans="1:12" ht="17.25" customHeight="1" x14ac:dyDescent="0.2">
      <c r="A123" s="585" t="s">
        <v>355</v>
      </c>
      <c r="B123" s="603">
        <v>948</v>
      </c>
      <c r="C123" s="604">
        <v>1770</v>
      </c>
      <c r="D123" s="604">
        <v>965</v>
      </c>
      <c r="E123" s="605">
        <v>805</v>
      </c>
      <c r="F123" s="606">
        <v>948</v>
      </c>
      <c r="G123" s="604">
        <v>1666</v>
      </c>
      <c r="H123" s="606">
        <v>867</v>
      </c>
      <c r="I123" s="606">
        <v>799</v>
      </c>
      <c r="J123" s="607">
        <v>104</v>
      </c>
      <c r="K123" s="608">
        <v>98</v>
      </c>
      <c r="L123" s="609">
        <v>6</v>
      </c>
    </row>
    <row r="124" spans="1:12" ht="17.25" customHeight="1" x14ac:dyDescent="0.2">
      <c r="A124" s="585" t="s">
        <v>356</v>
      </c>
      <c r="B124" s="603">
        <v>3026</v>
      </c>
      <c r="C124" s="604">
        <v>6532</v>
      </c>
      <c r="D124" s="604">
        <v>4156</v>
      </c>
      <c r="E124" s="605">
        <v>2376</v>
      </c>
      <c r="F124" s="606">
        <v>3026</v>
      </c>
      <c r="G124" s="604">
        <v>5047</v>
      </c>
      <c r="H124" s="606">
        <v>2812</v>
      </c>
      <c r="I124" s="606">
        <v>2235</v>
      </c>
      <c r="J124" s="607">
        <v>1485</v>
      </c>
      <c r="K124" s="608">
        <v>1344</v>
      </c>
      <c r="L124" s="609">
        <v>141</v>
      </c>
    </row>
    <row r="125" spans="1:12" ht="17.25" customHeight="1" x14ac:dyDescent="0.2">
      <c r="A125" s="585" t="s">
        <v>357</v>
      </c>
      <c r="B125" s="603">
        <v>1323</v>
      </c>
      <c r="C125" s="604">
        <v>2183</v>
      </c>
      <c r="D125" s="604">
        <v>1148</v>
      </c>
      <c r="E125" s="605">
        <v>1035</v>
      </c>
      <c r="F125" s="606">
        <v>1323</v>
      </c>
      <c r="G125" s="604">
        <v>2135</v>
      </c>
      <c r="H125" s="606">
        <v>1108</v>
      </c>
      <c r="I125" s="606">
        <v>1027</v>
      </c>
      <c r="J125" s="607">
        <v>48</v>
      </c>
      <c r="K125" s="608">
        <v>40</v>
      </c>
      <c r="L125" s="609">
        <v>8</v>
      </c>
    </row>
    <row r="126" spans="1:12" ht="17.25" customHeight="1" x14ac:dyDescent="0.2">
      <c r="A126" s="585" t="s">
        <v>358</v>
      </c>
      <c r="B126" s="603">
        <v>1136</v>
      </c>
      <c r="C126" s="604">
        <v>1895</v>
      </c>
      <c r="D126" s="604">
        <v>977</v>
      </c>
      <c r="E126" s="605">
        <v>918</v>
      </c>
      <c r="F126" s="606">
        <v>1136</v>
      </c>
      <c r="G126" s="604">
        <v>1858</v>
      </c>
      <c r="H126" s="606">
        <v>943</v>
      </c>
      <c r="I126" s="606">
        <v>915</v>
      </c>
      <c r="J126" s="607">
        <v>37</v>
      </c>
      <c r="K126" s="608">
        <v>34</v>
      </c>
      <c r="L126" s="609">
        <v>3</v>
      </c>
    </row>
    <row r="127" spans="1:12" ht="17.25" customHeight="1" thickBot="1" x14ac:dyDescent="0.25">
      <c r="A127" s="587" t="s">
        <v>359</v>
      </c>
      <c r="B127" s="610">
        <v>13911</v>
      </c>
      <c r="C127" s="611">
        <v>34068</v>
      </c>
      <c r="D127" s="611">
        <v>17420</v>
      </c>
      <c r="E127" s="612">
        <v>16648</v>
      </c>
      <c r="F127" s="613">
        <v>13911</v>
      </c>
      <c r="G127" s="611">
        <v>33826</v>
      </c>
      <c r="H127" s="613">
        <v>17316</v>
      </c>
      <c r="I127" s="613">
        <v>16510</v>
      </c>
      <c r="J127" s="614">
        <v>242</v>
      </c>
      <c r="K127" s="615">
        <v>104</v>
      </c>
      <c r="L127" s="616">
        <v>138</v>
      </c>
    </row>
  </sheetData>
  <mergeCells count="37">
    <mergeCell ref="A3:D3"/>
    <mergeCell ref="A4:A6"/>
    <mergeCell ref="F4:I4"/>
    <mergeCell ref="J4:L4"/>
    <mergeCell ref="B5:B6"/>
    <mergeCell ref="F5:F6"/>
    <mergeCell ref="G5:I5"/>
    <mergeCell ref="A22:D22"/>
    <mergeCell ref="B23:E23"/>
    <mergeCell ref="F23:I23"/>
    <mergeCell ref="J23:L23"/>
    <mergeCell ref="B24:B25"/>
    <mergeCell ref="F24:F25"/>
    <mergeCell ref="J24:L24"/>
    <mergeCell ref="A46:D46"/>
    <mergeCell ref="B47:E47"/>
    <mergeCell ref="F47:I47"/>
    <mergeCell ref="J47:L47"/>
    <mergeCell ref="B48:B49"/>
    <mergeCell ref="F48:F49"/>
    <mergeCell ref="A69:D69"/>
    <mergeCell ref="B70:E70"/>
    <mergeCell ref="F70:I70"/>
    <mergeCell ref="J70:L70"/>
    <mergeCell ref="B71:B72"/>
    <mergeCell ref="C71:E71"/>
    <mergeCell ref="F71:F72"/>
    <mergeCell ref="G71:I71"/>
    <mergeCell ref="J71:L71"/>
    <mergeCell ref="B103:E103"/>
    <mergeCell ref="F103:I103"/>
    <mergeCell ref="J103:L103"/>
    <mergeCell ref="B104:B105"/>
    <mergeCell ref="C104:E104"/>
    <mergeCell ref="F104:F105"/>
    <mergeCell ref="G104:I104"/>
    <mergeCell ref="J104:L104"/>
  </mergeCells>
  <phoneticPr fontId="23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705BF-3630-4A0D-BA10-4BE5E1EEA028}">
  <dimension ref="A1:L127"/>
  <sheetViews>
    <sheetView zoomScaleNormal="100" workbookViewId="0">
      <selection activeCell="C104" sqref="C104:E104"/>
    </sheetView>
  </sheetViews>
  <sheetFormatPr defaultColWidth="8.88671875" defaultRowHeight="14.25" x14ac:dyDescent="0.2"/>
  <cols>
    <col min="1" max="1" width="8.88671875" style="541"/>
    <col min="2" max="3" width="11.21875" style="541" customWidth="1"/>
    <col min="4" max="9" width="10.6640625" style="541" customWidth="1"/>
    <col min="10" max="10" width="9.88671875" style="541" customWidth="1"/>
    <col min="11" max="12" width="8.5546875" style="541" customWidth="1"/>
    <col min="13" max="16384" width="8.88671875" style="541"/>
  </cols>
  <sheetData>
    <row r="1" spans="1:12" ht="22.5" x14ac:dyDescent="0.2">
      <c r="A1" s="360" t="s">
        <v>372</v>
      </c>
    </row>
    <row r="3" spans="1:12" s="544" customFormat="1" ht="29.25" customHeight="1" thickBot="1" x14ac:dyDescent="0.35">
      <c r="A3" s="744" t="s">
        <v>338</v>
      </c>
      <c r="B3" s="744"/>
      <c r="C3" s="744"/>
      <c r="D3" s="744"/>
      <c r="E3" s="542"/>
      <c r="F3" s="543"/>
      <c r="L3" s="596" t="s">
        <v>339</v>
      </c>
    </row>
    <row r="4" spans="1:12" ht="17.25" customHeight="1" x14ac:dyDescent="0.2">
      <c r="A4" s="745" t="s">
        <v>46</v>
      </c>
      <c r="B4" s="546" t="s">
        <v>323</v>
      </c>
      <c r="C4" s="546"/>
      <c r="D4" s="546"/>
      <c r="E4" s="546"/>
      <c r="F4" s="748" t="s">
        <v>330</v>
      </c>
      <c r="G4" s="748"/>
      <c r="H4" s="748"/>
      <c r="I4" s="748"/>
      <c r="J4" s="749" t="s">
        <v>171</v>
      </c>
      <c r="K4" s="750"/>
      <c r="L4" s="751"/>
    </row>
    <row r="5" spans="1:12" ht="17.25" customHeight="1" x14ac:dyDescent="0.2">
      <c r="A5" s="746"/>
      <c r="B5" s="752" t="s">
        <v>21</v>
      </c>
      <c r="C5" s="547" t="s">
        <v>175</v>
      </c>
      <c r="D5" s="547"/>
      <c r="E5" s="547"/>
      <c r="F5" s="752" t="s">
        <v>21</v>
      </c>
      <c r="G5" s="752" t="s">
        <v>82</v>
      </c>
      <c r="H5" s="752"/>
      <c r="I5" s="752"/>
      <c r="J5" s="548" t="s">
        <v>1</v>
      </c>
      <c r="K5" s="549"/>
      <c r="L5" s="550"/>
    </row>
    <row r="6" spans="1:12" ht="17.25" customHeight="1" thickBot="1" x14ac:dyDescent="0.25">
      <c r="A6" s="747"/>
      <c r="B6" s="753"/>
      <c r="C6" s="551" t="s">
        <v>11</v>
      </c>
      <c r="D6" s="551" t="s">
        <v>9</v>
      </c>
      <c r="E6" s="551" t="s">
        <v>10</v>
      </c>
      <c r="F6" s="753"/>
      <c r="G6" s="551" t="s">
        <v>11</v>
      </c>
      <c r="H6" s="551" t="s">
        <v>9</v>
      </c>
      <c r="I6" s="551" t="s">
        <v>10</v>
      </c>
      <c r="J6" s="551" t="s">
        <v>11</v>
      </c>
      <c r="K6" s="551" t="s">
        <v>9</v>
      </c>
      <c r="L6" s="552" t="s">
        <v>10</v>
      </c>
    </row>
    <row r="7" spans="1:12" ht="21" customHeight="1" thickTop="1" x14ac:dyDescent="0.2">
      <c r="A7" s="553" t="s">
        <v>360</v>
      </c>
      <c r="B7" s="597">
        <v>55362</v>
      </c>
      <c r="C7" s="598">
        <v>108082</v>
      </c>
      <c r="D7" s="598">
        <v>53292</v>
      </c>
      <c r="E7" s="599">
        <v>54790</v>
      </c>
      <c r="F7" s="598">
        <v>55362</v>
      </c>
      <c r="G7" s="598">
        <v>106203</v>
      </c>
      <c r="H7" s="598">
        <v>52218</v>
      </c>
      <c r="I7" s="598">
        <v>53985</v>
      </c>
      <c r="J7" s="600">
        <v>1879</v>
      </c>
      <c r="K7" s="601">
        <v>1074</v>
      </c>
      <c r="L7" s="602">
        <v>805</v>
      </c>
    </row>
    <row r="8" spans="1:12" ht="21" customHeight="1" x14ac:dyDescent="0.2">
      <c r="A8" s="560" t="s">
        <v>80</v>
      </c>
      <c r="B8" s="603">
        <v>4377</v>
      </c>
      <c r="C8" s="604">
        <v>5614</v>
      </c>
      <c r="D8" s="604">
        <v>2742</v>
      </c>
      <c r="E8" s="605">
        <v>2872</v>
      </c>
      <c r="F8" s="606">
        <v>4377</v>
      </c>
      <c r="G8" s="604">
        <v>5534</v>
      </c>
      <c r="H8" s="606">
        <v>2701</v>
      </c>
      <c r="I8" s="606">
        <v>2833</v>
      </c>
      <c r="J8" s="607">
        <v>80</v>
      </c>
      <c r="K8" s="608">
        <v>41</v>
      </c>
      <c r="L8" s="609">
        <v>39</v>
      </c>
    </row>
    <row r="9" spans="1:12" ht="21" customHeight="1" x14ac:dyDescent="0.2">
      <c r="A9" s="560" t="s">
        <v>74</v>
      </c>
      <c r="B9" s="603">
        <v>2372</v>
      </c>
      <c r="C9" s="604">
        <v>3755</v>
      </c>
      <c r="D9" s="604">
        <v>1922</v>
      </c>
      <c r="E9" s="605">
        <v>1833</v>
      </c>
      <c r="F9" s="606">
        <v>2372</v>
      </c>
      <c r="G9" s="604">
        <v>3480</v>
      </c>
      <c r="H9" s="606">
        <v>1791</v>
      </c>
      <c r="I9" s="606">
        <v>1689</v>
      </c>
      <c r="J9" s="607">
        <v>275</v>
      </c>
      <c r="K9" s="608">
        <v>131</v>
      </c>
      <c r="L9" s="609">
        <v>144</v>
      </c>
    </row>
    <row r="10" spans="1:12" ht="21" customHeight="1" x14ac:dyDescent="0.2">
      <c r="A10" s="560" t="s">
        <v>76</v>
      </c>
      <c r="B10" s="603">
        <v>5536</v>
      </c>
      <c r="C10" s="604">
        <v>10140</v>
      </c>
      <c r="D10" s="604">
        <v>5333</v>
      </c>
      <c r="E10" s="605">
        <v>4807</v>
      </c>
      <c r="F10" s="606">
        <v>5536</v>
      </c>
      <c r="G10" s="604">
        <v>9995</v>
      </c>
      <c r="H10" s="606">
        <v>5249</v>
      </c>
      <c r="I10" s="606">
        <v>4746</v>
      </c>
      <c r="J10" s="607">
        <v>145</v>
      </c>
      <c r="K10" s="608">
        <v>84</v>
      </c>
      <c r="L10" s="609">
        <v>61</v>
      </c>
    </row>
    <row r="11" spans="1:12" ht="21" customHeight="1" x14ac:dyDescent="0.2">
      <c r="A11" s="560" t="s">
        <v>72</v>
      </c>
      <c r="B11" s="603">
        <v>5653</v>
      </c>
      <c r="C11" s="604">
        <v>13417</v>
      </c>
      <c r="D11" s="604">
        <v>6484</v>
      </c>
      <c r="E11" s="605">
        <v>6933</v>
      </c>
      <c r="F11" s="606">
        <v>5653</v>
      </c>
      <c r="G11" s="604">
        <v>13380</v>
      </c>
      <c r="H11" s="606">
        <v>6473</v>
      </c>
      <c r="I11" s="606">
        <v>6907</v>
      </c>
      <c r="J11" s="607">
        <v>37</v>
      </c>
      <c r="K11" s="608">
        <v>11</v>
      </c>
      <c r="L11" s="609">
        <v>26</v>
      </c>
    </row>
    <row r="12" spans="1:12" ht="21" customHeight="1" x14ac:dyDescent="0.2">
      <c r="A12" s="560" t="s">
        <v>69</v>
      </c>
      <c r="B12" s="603">
        <v>4289</v>
      </c>
      <c r="C12" s="604">
        <v>7873</v>
      </c>
      <c r="D12" s="604">
        <v>3941</v>
      </c>
      <c r="E12" s="605">
        <v>3932</v>
      </c>
      <c r="F12" s="606">
        <v>4289</v>
      </c>
      <c r="G12" s="604">
        <v>7802</v>
      </c>
      <c r="H12" s="606">
        <v>3901</v>
      </c>
      <c r="I12" s="606">
        <v>3901</v>
      </c>
      <c r="J12" s="607">
        <v>71</v>
      </c>
      <c r="K12" s="608">
        <v>40</v>
      </c>
      <c r="L12" s="609">
        <v>31</v>
      </c>
    </row>
    <row r="13" spans="1:12" ht="21" customHeight="1" x14ac:dyDescent="0.2">
      <c r="A13" s="560" t="s">
        <v>79</v>
      </c>
      <c r="B13" s="603">
        <v>4562</v>
      </c>
      <c r="C13" s="604">
        <v>9644</v>
      </c>
      <c r="D13" s="604">
        <v>4696</v>
      </c>
      <c r="E13" s="605">
        <v>4948</v>
      </c>
      <c r="F13" s="606">
        <v>4562</v>
      </c>
      <c r="G13" s="604">
        <v>9549</v>
      </c>
      <c r="H13" s="606">
        <v>4623</v>
      </c>
      <c r="I13" s="606">
        <v>4926</v>
      </c>
      <c r="J13" s="607">
        <v>95</v>
      </c>
      <c r="K13" s="608">
        <v>73</v>
      </c>
      <c r="L13" s="609">
        <v>22</v>
      </c>
    </row>
    <row r="14" spans="1:12" ht="21" customHeight="1" x14ac:dyDescent="0.2">
      <c r="A14" s="560" t="s">
        <v>70</v>
      </c>
      <c r="B14" s="603">
        <v>2407</v>
      </c>
      <c r="C14" s="604">
        <v>4341</v>
      </c>
      <c r="D14" s="604">
        <v>2277</v>
      </c>
      <c r="E14" s="605">
        <v>2064</v>
      </c>
      <c r="F14" s="606">
        <v>2407</v>
      </c>
      <c r="G14" s="604">
        <v>3989</v>
      </c>
      <c r="H14" s="606">
        <v>2052</v>
      </c>
      <c r="I14" s="606">
        <v>1937</v>
      </c>
      <c r="J14" s="607">
        <v>352</v>
      </c>
      <c r="K14" s="608">
        <v>225</v>
      </c>
      <c r="L14" s="609">
        <v>127</v>
      </c>
    </row>
    <row r="15" spans="1:12" ht="21" customHeight="1" x14ac:dyDescent="0.2">
      <c r="A15" s="560" t="s">
        <v>68</v>
      </c>
      <c r="B15" s="603">
        <v>2329</v>
      </c>
      <c r="C15" s="604">
        <v>4445</v>
      </c>
      <c r="D15" s="604">
        <v>2313</v>
      </c>
      <c r="E15" s="605">
        <v>2132</v>
      </c>
      <c r="F15" s="606">
        <v>2329</v>
      </c>
      <c r="G15" s="604">
        <v>4139</v>
      </c>
      <c r="H15" s="606">
        <v>2128</v>
      </c>
      <c r="I15" s="606">
        <v>2011</v>
      </c>
      <c r="J15" s="607">
        <v>306</v>
      </c>
      <c r="K15" s="608">
        <v>185</v>
      </c>
      <c r="L15" s="609">
        <v>121</v>
      </c>
    </row>
    <row r="16" spans="1:12" ht="21" customHeight="1" x14ac:dyDescent="0.2">
      <c r="A16" s="560" t="s">
        <v>75</v>
      </c>
      <c r="B16" s="603">
        <v>2554</v>
      </c>
      <c r="C16" s="604">
        <v>3500</v>
      </c>
      <c r="D16" s="604">
        <v>1822</v>
      </c>
      <c r="E16" s="605">
        <v>1678</v>
      </c>
      <c r="F16" s="606">
        <v>2554</v>
      </c>
      <c r="G16" s="604">
        <v>3222</v>
      </c>
      <c r="H16" s="606">
        <v>1672</v>
      </c>
      <c r="I16" s="606">
        <v>1550</v>
      </c>
      <c r="J16" s="607">
        <v>278</v>
      </c>
      <c r="K16" s="608">
        <v>150</v>
      </c>
      <c r="L16" s="609">
        <v>128</v>
      </c>
    </row>
    <row r="17" spans="1:12" ht="21" customHeight="1" x14ac:dyDescent="0.2">
      <c r="A17" s="560" t="s">
        <v>71</v>
      </c>
      <c r="B17" s="603">
        <v>3423</v>
      </c>
      <c r="C17" s="604">
        <v>7213</v>
      </c>
      <c r="D17" s="604">
        <v>3459</v>
      </c>
      <c r="E17" s="605">
        <v>3754</v>
      </c>
      <c r="F17" s="606">
        <v>3423</v>
      </c>
      <c r="G17" s="604">
        <v>7136</v>
      </c>
      <c r="H17" s="606">
        <v>3410</v>
      </c>
      <c r="I17" s="606">
        <v>3726</v>
      </c>
      <c r="J17" s="607">
        <v>77</v>
      </c>
      <c r="K17" s="608">
        <v>49</v>
      </c>
      <c r="L17" s="609">
        <v>28</v>
      </c>
    </row>
    <row r="18" spans="1:12" ht="21" customHeight="1" x14ac:dyDescent="0.2">
      <c r="A18" s="560" t="s">
        <v>78</v>
      </c>
      <c r="B18" s="603">
        <v>5095</v>
      </c>
      <c r="C18" s="604">
        <v>10766</v>
      </c>
      <c r="D18" s="604">
        <v>5050</v>
      </c>
      <c r="E18" s="605">
        <v>5716</v>
      </c>
      <c r="F18" s="606">
        <v>5095</v>
      </c>
      <c r="G18" s="604">
        <v>10689</v>
      </c>
      <c r="H18" s="606">
        <v>4994</v>
      </c>
      <c r="I18" s="606">
        <v>5695</v>
      </c>
      <c r="J18" s="607">
        <v>77</v>
      </c>
      <c r="K18" s="608">
        <v>56</v>
      </c>
      <c r="L18" s="609">
        <v>21</v>
      </c>
    </row>
    <row r="19" spans="1:12" ht="21" customHeight="1" x14ac:dyDescent="0.2">
      <c r="A19" s="560" t="s">
        <v>73</v>
      </c>
      <c r="B19" s="603">
        <v>4234</v>
      </c>
      <c r="C19" s="604">
        <v>9015</v>
      </c>
      <c r="D19" s="604">
        <v>4374</v>
      </c>
      <c r="E19" s="605">
        <v>4641</v>
      </c>
      <c r="F19" s="606">
        <v>4234</v>
      </c>
      <c r="G19" s="604">
        <v>8983</v>
      </c>
      <c r="H19" s="606">
        <v>4364</v>
      </c>
      <c r="I19" s="606">
        <v>4619</v>
      </c>
      <c r="J19" s="607">
        <v>32</v>
      </c>
      <c r="K19" s="608">
        <v>10</v>
      </c>
      <c r="L19" s="609">
        <v>22</v>
      </c>
    </row>
    <row r="20" spans="1:12" ht="21" customHeight="1" thickBot="1" x14ac:dyDescent="0.25">
      <c r="A20" s="568" t="s">
        <v>77</v>
      </c>
      <c r="B20" s="610">
        <v>8531</v>
      </c>
      <c r="C20" s="611">
        <v>18359</v>
      </c>
      <c r="D20" s="611">
        <v>8879</v>
      </c>
      <c r="E20" s="612">
        <v>9480</v>
      </c>
      <c r="F20" s="613">
        <v>8531</v>
      </c>
      <c r="G20" s="611">
        <v>18305</v>
      </c>
      <c r="H20" s="613">
        <v>8860</v>
      </c>
      <c r="I20" s="613">
        <v>9445</v>
      </c>
      <c r="J20" s="614">
        <v>54</v>
      </c>
      <c r="K20" s="615">
        <v>19</v>
      </c>
      <c r="L20" s="616">
        <v>35</v>
      </c>
    </row>
    <row r="22" spans="1:12" s="544" customFormat="1" ht="31.5" customHeight="1" thickBot="1" x14ac:dyDescent="0.35">
      <c r="A22" s="744" t="s">
        <v>332</v>
      </c>
      <c r="B22" s="744"/>
      <c r="C22" s="744"/>
      <c r="D22" s="744"/>
      <c r="E22" s="576"/>
      <c r="F22" s="577"/>
      <c r="G22" s="577"/>
      <c r="H22" s="577"/>
      <c r="I22" s="577"/>
      <c r="J22" s="577"/>
      <c r="K22" s="577"/>
      <c r="L22" s="596" t="s">
        <v>339</v>
      </c>
    </row>
    <row r="23" spans="1:12" ht="18.75" customHeight="1" x14ac:dyDescent="0.2">
      <c r="A23" s="578"/>
      <c r="B23" s="754" t="s">
        <v>325</v>
      </c>
      <c r="C23" s="750"/>
      <c r="D23" s="750"/>
      <c r="E23" s="755"/>
      <c r="F23" s="749" t="s">
        <v>328</v>
      </c>
      <c r="G23" s="750"/>
      <c r="H23" s="750"/>
      <c r="I23" s="755"/>
      <c r="J23" s="749" t="s">
        <v>171</v>
      </c>
      <c r="K23" s="750"/>
      <c r="L23" s="751"/>
    </row>
    <row r="24" spans="1:12" ht="18.75" customHeight="1" x14ac:dyDescent="0.2">
      <c r="A24" s="579" t="s">
        <v>20</v>
      </c>
      <c r="B24" s="756" t="s">
        <v>21</v>
      </c>
      <c r="C24" s="548" t="s">
        <v>170</v>
      </c>
      <c r="D24" s="580"/>
      <c r="E24" s="549"/>
      <c r="F24" s="758" t="s">
        <v>49</v>
      </c>
      <c r="G24" s="548" t="s">
        <v>65</v>
      </c>
      <c r="H24" s="580"/>
      <c r="I24" s="549"/>
      <c r="J24" s="760" t="s">
        <v>114</v>
      </c>
      <c r="K24" s="761"/>
      <c r="L24" s="762"/>
    </row>
    <row r="25" spans="1:12" ht="18.75" customHeight="1" thickBot="1" x14ac:dyDescent="0.25">
      <c r="A25" s="581"/>
      <c r="B25" s="757"/>
      <c r="C25" s="551" t="s">
        <v>11</v>
      </c>
      <c r="D25" s="551" t="s">
        <v>9</v>
      </c>
      <c r="E25" s="551" t="s">
        <v>10</v>
      </c>
      <c r="F25" s="759"/>
      <c r="G25" s="551" t="s">
        <v>11</v>
      </c>
      <c r="H25" s="551" t="s">
        <v>9</v>
      </c>
      <c r="I25" s="551" t="s">
        <v>10</v>
      </c>
      <c r="J25" s="551" t="s">
        <v>11</v>
      </c>
      <c r="K25" s="551" t="s">
        <v>9</v>
      </c>
      <c r="L25" s="552" t="s">
        <v>10</v>
      </c>
    </row>
    <row r="26" spans="1:12" ht="18.75" customHeight="1" thickTop="1" x14ac:dyDescent="0.2">
      <c r="A26" s="553" t="s">
        <v>360</v>
      </c>
      <c r="B26" s="597">
        <v>132715</v>
      </c>
      <c r="C26" s="598">
        <v>281764</v>
      </c>
      <c r="D26" s="598">
        <v>137910</v>
      </c>
      <c r="E26" s="599">
        <v>143854</v>
      </c>
      <c r="F26" s="598">
        <v>132715</v>
      </c>
      <c r="G26" s="598">
        <v>279050</v>
      </c>
      <c r="H26" s="598">
        <v>136429</v>
      </c>
      <c r="I26" s="598">
        <v>142621</v>
      </c>
      <c r="J26" s="600">
        <v>2714</v>
      </c>
      <c r="K26" s="601">
        <v>1481</v>
      </c>
      <c r="L26" s="602">
        <v>1233</v>
      </c>
    </row>
    <row r="27" spans="1:12" ht="18.75" customHeight="1" x14ac:dyDescent="0.2">
      <c r="A27" s="560" t="s">
        <v>132</v>
      </c>
      <c r="B27" s="603">
        <v>1665</v>
      </c>
      <c r="C27" s="604">
        <v>2868</v>
      </c>
      <c r="D27" s="604">
        <v>1390</v>
      </c>
      <c r="E27" s="605">
        <v>1478</v>
      </c>
      <c r="F27" s="606">
        <v>1665</v>
      </c>
      <c r="G27" s="604">
        <v>2842</v>
      </c>
      <c r="H27" s="606">
        <v>1387</v>
      </c>
      <c r="I27" s="606">
        <v>1455</v>
      </c>
      <c r="J27" s="607">
        <v>26</v>
      </c>
      <c r="K27" s="608">
        <v>3</v>
      </c>
      <c r="L27" s="609">
        <v>23</v>
      </c>
    </row>
    <row r="28" spans="1:12" ht="18.75" customHeight="1" x14ac:dyDescent="0.2">
      <c r="A28" s="560" t="s">
        <v>127</v>
      </c>
      <c r="B28" s="603">
        <v>2071</v>
      </c>
      <c r="C28" s="604">
        <v>4162</v>
      </c>
      <c r="D28" s="604">
        <v>2021</v>
      </c>
      <c r="E28" s="605">
        <v>2141</v>
      </c>
      <c r="F28" s="606">
        <v>2071</v>
      </c>
      <c r="G28" s="604">
        <v>4127</v>
      </c>
      <c r="H28" s="606">
        <v>2008</v>
      </c>
      <c r="I28" s="606">
        <v>2119</v>
      </c>
      <c r="J28" s="607">
        <v>35</v>
      </c>
      <c r="K28" s="608">
        <v>13</v>
      </c>
      <c r="L28" s="609">
        <v>22</v>
      </c>
    </row>
    <row r="29" spans="1:12" ht="18.75" customHeight="1" x14ac:dyDescent="0.2">
      <c r="A29" s="560" t="s">
        <v>125</v>
      </c>
      <c r="B29" s="603">
        <v>6685</v>
      </c>
      <c r="C29" s="604">
        <v>11703</v>
      </c>
      <c r="D29" s="604">
        <v>5757</v>
      </c>
      <c r="E29" s="605">
        <v>5946</v>
      </c>
      <c r="F29" s="606">
        <v>6685</v>
      </c>
      <c r="G29" s="604">
        <v>11581</v>
      </c>
      <c r="H29" s="606">
        <v>5678</v>
      </c>
      <c r="I29" s="606">
        <v>5903</v>
      </c>
      <c r="J29" s="607">
        <v>122</v>
      </c>
      <c r="K29" s="608">
        <v>79</v>
      </c>
      <c r="L29" s="609">
        <v>43</v>
      </c>
    </row>
    <row r="30" spans="1:12" ht="18.75" customHeight="1" x14ac:dyDescent="0.2">
      <c r="A30" s="560" t="s">
        <v>124</v>
      </c>
      <c r="B30" s="603">
        <v>2800</v>
      </c>
      <c r="C30" s="604">
        <v>4426</v>
      </c>
      <c r="D30" s="604">
        <v>2299</v>
      </c>
      <c r="E30" s="605">
        <v>2127</v>
      </c>
      <c r="F30" s="606">
        <v>2800</v>
      </c>
      <c r="G30" s="604">
        <v>4388</v>
      </c>
      <c r="H30" s="606">
        <v>2282</v>
      </c>
      <c r="I30" s="606">
        <v>2106</v>
      </c>
      <c r="J30" s="607">
        <v>38</v>
      </c>
      <c r="K30" s="608">
        <v>17</v>
      </c>
      <c r="L30" s="609">
        <v>21</v>
      </c>
    </row>
    <row r="31" spans="1:12" ht="18.75" customHeight="1" x14ac:dyDescent="0.2">
      <c r="A31" s="560" t="s">
        <v>135</v>
      </c>
      <c r="B31" s="603">
        <v>2555</v>
      </c>
      <c r="C31" s="604">
        <v>5434</v>
      </c>
      <c r="D31" s="604">
        <v>2731</v>
      </c>
      <c r="E31" s="605">
        <v>2703</v>
      </c>
      <c r="F31" s="606">
        <v>2555</v>
      </c>
      <c r="G31" s="604">
        <v>5397</v>
      </c>
      <c r="H31" s="606">
        <v>2714</v>
      </c>
      <c r="I31" s="606">
        <v>2683</v>
      </c>
      <c r="J31" s="607">
        <v>37</v>
      </c>
      <c r="K31" s="608">
        <v>17</v>
      </c>
      <c r="L31" s="609">
        <v>20</v>
      </c>
    </row>
    <row r="32" spans="1:12" ht="18.75" customHeight="1" x14ac:dyDescent="0.2">
      <c r="A32" s="560" t="s">
        <v>133</v>
      </c>
      <c r="B32" s="603">
        <v>4796</v>
      </c>
      <c r="C32" s="604">
        <v>10351</v>
      </c>
      <c r="D32" s="604">
        <v>5359</v>
      </c>
      <c r="E32" s="605">
        <v>4992</v>
      </c>
      <c r="F32" s="606">
        <v>4796</v>
      </c>
      <c r="G32" s="604">
        <v>10182</v>
      </c>
      <c r="H32" s="606">
        <v>5226</v>
      </c>
      <c r="I32" s="606">
        <v>4956</v>
      </c>
      <c r="J32" s="607">
        <v>169</v>
      </c>
      <c r="K32" s="608">
        <v>133</v>
      </c>
      <c r="L32" s="609">
        <v>36</v>
      </c>
    </row>
    <row r="33" spans="1:12" ht="18.75" customHeight="1" x14ac:dyDescent="0.2">
      <c r="A33" s="560" t="s">
        <v>130</v>
      </c>
      <c r="B33" s="603">
        <v>13898</v>
      </c>
      <c r="C33" s="604">
        <v>29471</v>
      </c>
      <c r="D33" s="604">
        <v>14014</v>
      </c>
      <c r="E33" s="605">
        <v>15457</v>
      </c>
      <c r="F33" s="606">
        <v>13898</v>
      </c>
      <c r="G33" s="604">
        <v>29060</v>
      </c>
      <c r="H33" s="606">
        <v>13767</v>
      </c>
      <c r="I33" s="606">
        <v>15293</v>
      </c>
      <c r="J33" s="607">
        <v>411</v>
      </c>
      <c r="K33" s="608">
        <v>247</v>
      </c>
      <c r="L33" s="609">
        <v>164</v>
      </c>
    </row>
    <row r="34" spans="1:12" ht="18.75" customHeight="1" x14ac:dyDescent="0.2">
      <c r="A34" s="560" t="s">
        <v>123</v>
      </c>
      <c r="B34" s="603">
        <v>12365</v>
      </c>
      <c r="C34" s="604">
        <v>24359</v>
      </c>
      <c r="D34" s="604">
        <v>12285</v>
      </c>
      <c r="E34" s="605">
        <v>12074</v>
      </c>
      <c r="F34" s="606">
        <v>12365</v>
      </c>
      <c r="G34" s="604">
        <v>23884</v>
      </c>
      <c r="H34" s="606">
        <v>12054</v>
      </c>
      <c r="I34" s="606">
        <v>11830</v>
      </c>
      <c r="J34" s="607">
        <v>475</v>
      </c>
      <c r="K34" s="608">
        <v>231</v>
      </c>
      <c r="L34" s="609">
        <v>244</v>
      </c>
    </row>
    <row r="35" spans="1:12" ht="18.75" customHeight="1" x14ac:dyDescent="0.2">
      <c r="A35" s="560" t="s">
        <v>122</v>
      </c>
      <c r="B35" s="603">
        <v>12987</v>
      </c>
      <c r="C35" s="604">
        <v>22458</v>
      </c>
      <c r="D35" s="604">
        <v>10929</v>
      </c>
      <c r="E35" s="605">
        <v>11529</v>
      </c>
      <c r="F35" s="606">
        <v>12987</v>
      </c>
      <c r="G35" s="604">
        <v>22263</v>
      </c>
      <c r="H35" s="606">
        <v>10842</v>
      </c>
      <c r="I35" s="606">
        <v>11421</v>
      </c>
      <c r="J35" s="607">
        <v>195</v>
      </c>
      <c r="K35" s="608">
        <v>87</v>
      </c>
      <c r="L35" s="609">
        <v>108</v>
      </c>
    </row>
    <row r="36" spans="1:12" ht="18.75" customHeight="1" x14ac:dyDescent="0.2">
      <c r="A36" s="560" t="s">
        <v>121</v>
      </c>
      <c r="B36" s="603">
        <v>8705</v>
      </c>
      <c r="C36" s="604">
        <v>15535</v>
      </c>
      <c r="D36" s="604">
        <v>7446</v>
      </c>
      <c r="E36" s="605">
        <v>8089</v>
      </c>
      <c r="F36" s="606">
        <v>8705</v>
      </c>
      <c r="G36" s="604">
        <v>15421</v>
      </c>
      <c r="H36" s="606">
        <v>7402</v>
      </c>
      <c r="I36" s="606">
        <v>8019</v>
      </c>
      <c r="J36" s="607">
        <v>114</v>
      </c>
      <c r="K36" s="608">
        <v>44</v>
      </c>
      <c r="L36" s="609">
        <v>70</v>
      </c>
    </row>
    <row r="37" spans="1:12" ht="18.75" customHeight="1" x14ac:dyDescent="0.2">
      <c r="A37" s="560" t="s">
        <v>118</v>
      </c>
      <c r="B37" s="603">
        <v>7847</v>
      </c>
      <c r="C37" s="604">
        <v>19535</v>
      </c>
      <c r="D37" s="604">
        <v>9745</v>
      </c>
      <c r="E37" s="605">
        <v>9790</v>
      </c>
      <c r="F37" s="606">
        <v>7847</v>
      </c>
      <c r="G37" s="604">
        <v>19479</v>
      </c>
      <c r="H37" s="606">
        <v>9732</v>
      </c>
      <c r="I37" s="606">
        <v>9747</v>
      </c>
      <c r="J37" s="607">
        <v>56</v>
      </c>
      <c r="K37" s="608">
        <v>13</v>
      </c>
      <c r="L37" s="609">
        <v>43</v>
      </c>
    </row>
    <row r="38" spans="1:12" ht="18.75" customHeight="1" x14ac:dyDescent="0.2">
      <c r="A38" s="560" t="s">
        <v>136</v>
      </c>
      <c r="B38" s="603">
        <v>4328</v>
      </c>
      <c r="C38" s="604">
        <v>8968</v>
      </c>
      <c r="D38" s="604">
        <v>4370</v>
      </c>
      <c r="E38" s="605">
        <v>4598</v>
      </c>
      <c r="F38" s="606">
        <v>4328</v>
      </c>
      <c r="G38" s="604">
        <v>8917</v>
      </c>
      <c r="H38" s="606">
        <v>4343</v>
      </c>
      <c r="I38" s="606">
        <v>4574</v>
      </c>
      <c r="J38" s="607">
        <v>51</v>
      </c>
      <c r="K38" s="608">
        <v>27</v>
      </c>
      <c r="L38" s="609">
        <v>24</v>
      </c>
    </row>
    <row r="39" spans="1:12" ht="18.75" customHeight="1" x14ac:dyDescent="0.2">
      <c r="A39" s="560" t="s">
        <v>137</v>
      </c>
      <c r="B39" s="603">
        <v>8235</v>
      </c>
      <c r="C39" s="604">
        <v>19438</v>
      </c>
      <c r="D39" s="604">
        <v>9370</v>
      </c>
      <c r="E39" s="605">
        <v>10068</v>
      </c>
      <c r="F39" s="606">
        <v>8235</v>
      </c>
      <c r="G39" s="604">
        <v>19294</v>
      </c>
      <c r="H39" s="606">
        <v>9266</v>
      </c>
      <c r="I39" s="606">
        <v>10028</v>
      </c>
      <c r="J39" s="607">
        <v>144</v>
      </c>
      <c r="K39" s="608">
        <v>104</v>
      </c>
      <c r="L39" s="609">
        <v>40</v>
      </c>
    </row>
    <row r="40" spans="1:12" ht="18.75" customHeight="1" x14ac:dyDescent="0.2">
      <c r="A40" s="560" t="s">
        <v>134</v>
      </c>
      <c r="B40" s="603">
        <v>3110</v>
      </c>
      <c r="C40" s="604">
        <v>7110</v>
      </c>
      <c r="D40" s="604">
        <v>3672</v>
      </c>
      <c r="E40" s="605">
        <v>3438</v>
      </c>
      <c r="F40" s="606">
        <v>3110</v>
      </c>
      <c r="G40" s="604">
        <v>7056</v>
      </c>
      <c r="H40" s="606">
        <v>3632</v>
      </c>
      <c r="I40" s="606">
        <v>3424</v>
      </c>
      <c r="J40" s="607">
        <v>54</v>
      </c>
      <c r="K40" s="608">
        <v>40</v>
      </c>
      <c r="L40" s="609">
        <v>14</v>
      </c>
    </row>
    <row r="41" spans="1:12" ht="18.75" customHeight="1" x14ac:dyDescent="0.2">
      <c r="A41" s="560" t="s">
        <v>120</v>
      </c>
      <c r="B41" s="603">
        <v>8800</v>
      </c>
      <c r="C41" s="604">
        <v>19269</v>
      </c>
      <c r="D41" s="604">
        <v>9123</v>
      </c>
      <c r="E41" s="605">
        <v>10146</v>
      </c>
      <c r="F41" s="606">
        <v>8800</v>
      </c>
      <c r="G41" s="604">
        <v>19115</v>
      </c>
      <c r="H41" s="606">
        <v>9045</v>
      </c>
      <c r="I41" s="606">
        <v>10070</v>
      </c>
      <c r="J41" s="607">
        <v>154</v>
      </c>
      <c r="K41" s="608">
        <v>78</v>
      </c>
      <c r="L41" s="609">
        <v>76</v>
      </c>
    </row>
    <row r="42" spans="1:12" ht="18.75" customHeight="1" x14ac:dyDescent="0.2">
      <c r="A42" s="560" t="s">
        <v>119</v>
      </c>
      <c r="B42" s="603">
        <v>10479</v>
      </c>
      <c r="C42" s="604">
        <v>26751</v>
      </c>
      <c r="D42" s="604">
        <v>13051</v>
      </c>
      <c r="E42" s="605">
        <v>13700</v>
      </c>
      <c r="F42" s="606">
        <v>10479</v>
      </c>
      <c r="G42" s="604">
        <v>26655</v>
      </c>
      <c r="H42" s="606">
        <v>13017</v>
      </c>
      <c r="I42" s="606">
        <v>13638</v>
      </c>
      <c r="J42" s="607">
        <v>96</v>
      </c>
      <c r="K42" s="608">
        <v>34</v>
      </c>
      <c r="L42" s="609">
        <v>62</v>
      </c>
    </row>
    <row r="43" spans="1:12" ht="18.75" customHeight="1" x14ac:dyDescent="0.2">
      <c r="A43" s="560" t="s">
        <v>129</v>
      </c>
      <c r="B43" s="603">
        <v>15012</v>
      </c>
      <c r="C43" s="604">
        <v>34598</v>
      </c>
      <c r="D43" s="604">
        <v>17084</v>
      </c>
      <c r="E43" s="605">
        <v>17514</v>
      </c>
      <c r="F43" s="606">
        <v>15012</v>
      </c>
      <c r="G43" s="604">
        <v>34144</v>
      </c>
      <c r="H43" s="606">
        <v>16822</v>
      </c>
      <c r="I43" s="606">
        <v>17322</v>
      </c>
      <c r="J43" s="607">
        <v>454</v>
      </c>
      <c r="K43" s="608">
        <v>262</v>
      </c>
      <c r="L43" s="609">
        <v>192</v>
      </c>
    </row>
    <row r="44" spans="1:12" ht="18.75" customHeight="1" thickBot="1" x14ac:dyDescent="0.25">
      <c r="A44" s="568" t="s">
        <v>128</v>
      </c>
      <c r="B44" s="610">
        <v>6377</v>
      </c>
      <c r="C44" s="611">
        <v>15328</v>
      </c>
      <c r="D44" s="611">
        <v>7264</v>
      </c>
      <c r="E44" s="612">
        <v>8064</v>
      </c>
      <c r="F44" s="613">
        <v>6377</v>
      </c>
      <c r="G44" s="611">
        <v>15245</v>
      </c>
      <c r="H44" s="613">
        <v>7212</v>
      </c>
      <c r="I44" s="613">
        <v>8033</v>
      </c>
      <c r="J44" s="614">
        <v>83</v>
      </c>
      <c r="K44" s="615">
        <v>52</v>
      </c>
      <c r="L44" s="616">
        <v>31</v>
      </c>
    </row>
    <row r="46" spans="1:12" s="582" customFormat="1" ht="29.25" customHeight="1" thickBot="1" x14ac:dyDescent="0.25">
      <c r="A46" s="744" t="s">
        <v>341</v>
      </c>
      <c r="B46" s="744"/>
      <c r="C46" s="744"/>
      <c r="D46" s="744"/>
      <c r="L46" s="596" t="s">
        <v>339</v>
      </c>
    </row>
    <row r="47" spans="1:12" ht="17.25" customHeight="1" x14ac:dyDescent="0.2">
      <c r="A47" s="578"/>
      <c r="B47" s="754" t="s">
        <v>322</v>
      </c>
      <c r="C47" s="750"/>
      <c r="D47" s="750"/>
      <c r="E47" s="755"/>
      <c r="F47" s="749" t="s">
        <v>326</v>
      </c>
      <c r="G47" s="763"/>
      <c r="H47" s="763"/>
      <c r="I47" s="764"/>
      <c r="J47" s="750" t="s">
        <v>176</v>
      </c>
      <c r="K47" s="750"/>
      <c r="L47" s="751"/>
    </row>
    <row r="48" spans="1:12" ht="17.25" customHeight="1" x14ac:dyDescent="0.2">
      <c r="A48" s="579" t="s">
        <v>20</v>
      </c>
      <c r="B48" s="756" t="s">
        <v>21</v>
      </c>
      <c r="C48" s="548" t="s">
        <v>320</v>
      </c>
      <c r="D48" s="580"/>
      <c r="E48" s="549"/>
      <c r="F48" s="758" t="s">
        <v>49</v>
      </c>
      <c r="G48" s="548" t="s">
        <v>82</v>
      </c>
      <c r="H48" s="580"/>
      <c r="I48" s="549"/>
      <c r="J48" s="580" t="s">
        <v>82</v>
      </c>
      <c r="K48" s="580"/>
      <c r="L48" s="550"/>
    </row>
    <row r="49" spans="1:12" ht="17.25" customHeight="1" thickBot="1" x14ac:dyDescent="0.25">
      <c r="A49" s="581"/>
      <c r="B49" s="757"/>
      <c r="C49" s="551" t="s">
        <v>11</v>
      </c>
      <c r="D49" s="551" t="s">
        <v>9</v>
      </c>
      <c r="E49" s="551" t="s">
        <v>10</v>
      </c>
      <c r="F49" s="759"/>
      <c r="G49" s="551" t="s">
        <v>11</v>
      </c>
      <c r="H49" s="551" t="s">
        <v>9</v>
      </c>
      <c r="I49" s="551" t="s">
        <v>10</v>
      </c>
      <c r="J49" s="583" t="s">
        <v>11</v>
      </c>
      <c r="K49" s="551" t="s">
        <v>9</v>
      </c>
      <c r="L49" s="552" t="s">
        <v>10</v>
      </c>
    </row>
    <row r="50" spans="1:12" ht="18.75" customHeight="1" thickTop="1" x14ac:dyDescent="0.2">
      <c r="A50" s="553" t="s">
        <v>360</v>
      </c>
      <c r="B50" s="597">
        <v>95426</v>
      </c>
      <c r="C50" s="598">
        <v>209309</v>
      </c>
      <c r="D50" s="598">
        <v>99957</v>
      </c>
      <c r="E50" s="599">
        <v>109352</v>
      </c>
      <c r="F50" s="598">
        <v>95426</v>
      </c>
      <c r="G50" s="598">
        <v>207597</v>
      </c>
      <c r="H50" s="598">
        <v>99247</v>
      </c>
      <c r="I50" s="598">
        <v>108350</v>
      </c>
      <c r="J50" s="600">
        <v>1712</v>
      </c>
      <c r="K50" s="601">
        <v>710</v>
      </c>
      <c r="L50" s="602">
        <v>1002</v>
      </c>
    </row>
    <row r="51" spans="1:12" ht="18.75" customHeight="1" x14ac:dyDescent="0.2">
      <c r="A51" s="585" t="s">
        <v>59</v>
      </c>
      <c r="B51" s="603">
        <v>3019</v>
      </c>
      <c r="C51" s="604">
        <v>6452</v>
      </c>
      <c r="D51" s="604">
        <v>2911</v>
      </c>
      <c r="E51" s="605">
        <v>3541</v>
      </c>
      <c r="F51" s="606">
        <v>3019</v>
      </c>
      <c r="G51" s="604">
        <v>6434</v>
      </c>
      <c r="H51" s="606">
        <v>2908</v>
      </c>
      <c r="I51" s="606">
        <v>3526</v>
      </c>
      <c r="J51" s="607">
        <v>18</v>
      </c>
      <c r="K51" s="608">
        <v>3</v>
      </c>
      <c r="L51" s="609">
        <v>15</v>
      </c>
    </row>
    <row r="52" spans="1:12" ht="18.75" customHeight="1" x14ac:dyDescent="0.2">
      <c r="A52" s="585" t="s">
        <v>58</v>
      </c>
      <c r="B52" s="603">
        <v>3053</v>
      </c>
      <c r="C52" s="604">
        <v>6614</v>
      </c>
      <c r="D52" s="604">
        <v>3147</v>
      </c>
      <c r="E52" s="605">
        <v>3467</v>
      </c>
      <c r="F52" s="606">
        <v>3053</v>
      </c>
      <c r="G52" s="604">
        <v>6573</v>
      </c>
      <c r="H52" s="606">
        <v>3126</v>
      </c>
      <c r="I52" s="606">
        <v>3447</v>
      </c>
      <c r="J52" s="607">
        <v>41</v>
      </c>
      <c r="K52" s="608">
        <v>21</v>
      </c>
      <c r="L52" s="609">
        <v>20</v>
      </c>
    </row>
    <row r="53" spans="1:12" ht="18.75" customHeight="1" x14ac:dyDescent="0.2">
      <c r="A53" s="585" t="s">
        <v>57</v>
      </c>
      <c r="B53" s="603">
        <v>4227</v>
      </c>
      <c r="C53" s="604">
        <v>9123</v>
      </c>
      <c r="D53" s="604">
        <v>4283</v>
      </c>
      <c r="E53" s="605">
        <v>4840</v>
      </c>
      <c r="F53" s="606">
        <v>4227</v>
      </c>
      <c r="G53" s="604">
        <v>9092</v>
      </c>
      <c r="H53" s="606">
        <v>4276</v>
      </c>
      <c r="I53" s="606">
        <v>4816</v>
      </c>
      <c r="J53" s="607">
        <v>31</v>
      </c>
      <c r="K53" s="608">
        <v>7</v>
      </c>
      <c r="L53" s="609">
        <v>24</v>
      </c>
    </row>
    <row r="54" spans="1:12" ht="18.75" customHeight="1" x14ac:dyDescent="0.2">
      <c r="A54" s="585" t="s">
        <v>55</v>
      </c>
      <c r="B54" s="603">
        <v>6615</v>
      </c>
      <c r="C54" s="604">
        <v>13247</v>
      </c>
      <c r="D54" s="604">
        <v>6164</v>
      </c>
      <c r="E54" s="605">
        <v>7083</v>
      </c>
      <c r="F54" s="606">
        <v>6615</v>
      </c>
      <c r="G54" s="604">
        <v>13068</v>
      </c>
      <c r="H54" s="606">
        <v>6067</v>
      </c>
      <c r="I54" s="606">
        <v>7001</v>
      </c>
      <c r="J54" s="607">
        <v>179</v>
      </c>
      <c r="K54" s="608">
        <v>97</v>
      </c>
      <c r="L54" s="609">
        <v>82</v>
      </c>
    </row>
    <row r="55" spans="1:12" ht="18.75" customHeight="1" x14ac:dyDescent="0.2">
      <c r="A55" s="585" t="s">
        <v>54</v>
      </c>
      <c r="B55" s="603">
        <v>9889</v>
      </c>
      <c r="C55" s="604">
        <v>27660</v>
      </c>
      <c r="D55" s="604">
        <v>12804</v>
      </c>
      <c r="E55" s="605">
        <v>14856</v>
      </c>
      <c r="F55" s="606">
        <v>9889</v>
      </c>
      <c r="G55" s="604">
        <v>27596</v>
      </c>
      <c r="H55" s="606">
        <v>12779</v>
      </c>
      <c r="I55" s="606">
        <v>14817</v>
      </c>
      <c r="J55" s="607">
        <v>64</v>
      </c>
      <c r="K55" s="608">
        <v>25</v>
      </c>
      <c r="L55" s="609">
        <v>39</v>
      </c>
    </row>
    <row r="56" spans="1:12" ht="18.75" customHeight="1" x14ac:dyDescent="0.2">
      <c r="A56" s="585" t="s">
        <v>63</v>
      </c>
      <c r="B56" s="603">
        <v>2677</v>
      </c>
      <c r="C56" s="604">
        <v>4579</v>
      </c>
      <c r="D56" s="604">
        <v>2386</v>
      </c>
      <c r="E56" s="605">
        <v>2193</v>
      </c>
      <c r="F56" s="606">
        <v>2677</v>
      </c>
      <c r="G56" s="604">
        <v>4541</v>
      </c>
      <c r="H56" s="606">
        <v>2372</v>
      </c>
      <c r="I56" s="606">
        <v>2169</v>
      </c>
      <c r="J56" s="607">
        <v>38</v>
      </c>
      <c r="K56" s="608">
        <v>14</v>
      </c>
      <c r="L56" s="609">
        <v>24</v>
      </c>
    </row>
    <row r="57" spans="1:12" ht="18.75" customHeight="1" x14ac:dyDescent="0.2">
      <c r="A57" s="585" t="s">
        <v>56</v>
      </c>
      <c r="B57" s="603">
        <v>4359</v>
      </c>
      <c r="C57" s="604">
        <v>8488</v>
      </c>
      <c r="D57" s="604">
        <v>4224</v>
      </c>
      <c r="E57" s="605">
        <v>4264</v>
      </c>
      <c r="F57" s="606">
        <v>4359</v>
      </c>
      <c r="G57" s="604">
        <v>8451</v>
      </c>
      <c r="H57" s="606">
        <v>4214</v>
      </c>
      <c r="I57" s="606">
        <v>4237</v>
      </c>
      <c r="J57" s="607">
        <v>37</v>
      </c>
      <c r="K57" s="608">
        <v>10</v>
      </c>
      <c r="L57" s="609">
        <v>27</v>
      </c>
    </row>
    <row r="58" spans="1:12" ht="18.75" customHeight="1" x14ac:dyDescent="0.2">
      <c r="A58" s="585" t="s">
        <v>53</v>
      </c>
      <c r="B58" s="603">
        <v>4587</v>
      </c>
      <c r="C58" s="604">
        <v>7936</v>
      </c>
      <c r="D58" s="604">
        <v>4060</v>
      </c>
      <c r="E58" s="605">
        <v>3876</v>
      </c>
      <c r="F58" s="606">
        <v>4587</v>
      </c>
      <c r="G58" s="604">
        <v>7853</v>
      </c>
      <c r="H58" s="606">
        <v>4031</v>
      </c>
      <c r="I58" s="606">
        <v>3822</v>
      </c>
      <c r="J58" s="607">
        <v>83</v>
      </c>
      <c r="K58" s="608">
        <v>29</v>
      </c>
      <c r="L58" s="609">
        <v>54</v>
      </c>
    </row>
    <row r="59" spans="1:12" ht="18.75" customHeight="1" x14ac:dyDescent="0.2">
      <c r="A59" s="585" t="s">
        <v>52</v>
      </c>
      <c r="B59" s="603">
        <v>3308</v>
      </c>
      <c r="C59" s="604">
        <v>5743</v>
      </c>
      <c r="D59" s="604">
        <v>2836</v>
      </c>
      <c r="E59" s="605">
        <v>2907</v>
      </c>
      <c r="F59" s="606">
        <v>3308</v>
      </c>
      <c r="G59" s="604">
        <v>5701</v>
      </c>
      <c r="H59" s="606">
        <v>2826</v>
      </c>
      <c r="I59" s="606">
        <v>2875</v>
      </c>
      <c r="J59" s="607">
        <v>42</v>
      </c>
      <c r="K59" s="608">
        <v>10</v>
      </c>
      <c r="L59" s="609">
        <v>32</v>
      </c>
    </row>
    <row r="60" spans="1:12" ht="18.75" customHeight="1" x14ac:dyDescent="0.2">
      <c r="A60" s="585" t="s">
        <v>47</v>
      </c>
      <c r="B60" s="603">
        <v>5072</v>
      </c>
      <c r="C60" s="604">
        <v>11458</v>
      </c>
      <c r="D60" s="604">
        <v>5347</v>
      </c>
      <c r="E60" s="605">
        <v>6111</v>
      </c>
      <c r="F60" s="606">
        <v>5072</v>
      </c>
      <c r="G60" s="604">
        <v>11416</v>
      </c>
      <c r="H60" s="606">
        <v>5337</v>
      </c>
      <c r="I60" s="606">
        <v>6079</v>
      </c>
      <c r="J60" s="607">
        <v>42</v>
      </c>
      <c r="K60" s="608">
        <v>10</v>
      </c>
      <c r="L60" s="609">
        <v>32</v>
      </c>
    </row>
    <row r="61" spans="1:12" ht="18.75" customHeight="1" x14ac:dyDescent="0.2">
      <c r="A61" s="585" t="s">
        <v>48</v>
      </c>
      <c r="B61" s="603">
        <v>3623</v>
      </c>
      <c r="C61" s="604">
        <v>6781</v>
      </c>
      <c r="D61" s="604">
        <v>3411</v>
      </c>
      <c r="E61" s="605">
        <v>3370</v>
      </c>
      <c r="F61" s="606">
        <v>3623</v>
      </c>
      <c r="G61" s="604">
        <v>6694</v>
      </c>
      <c r="H61" s="606">
        <v>3359</v>
      </c>
      <c r="I61" s="606">
        <v>3335</v>
      </c>
      <c r="J61" s="607">
        <v>87</v>
      </c>
      <c r="K61" s="608">
        <v>52</v>
      </c>
      <c r="L61" s="609">
        <v>35</v>
      </c>
    </row>
    <row r="62" spans="1:12" ht="18.75" customHeight="1" x14ac:dyDescent="0.2">
      <c r="A62" s="585" t="s">
        <v>50</v>
      </c>
      <c r="B62" s="603">
        <v>9473</v>
      </c>
      <c r="C62" s="604">
        <v>20813</v>
      </c>
      <c r="D62" s="604">
        <v>10020</v>
      </c>
      <c r="E62" s="605">
        <v>10793</v>
      </c>
      <c r="F62" s="606">
        <v>9473</v>
      </c>
      <c r="G62" s="604">
        <v>20699</v>
      </c>
      <c r="H62" s="606">
        <v>9986</v>
      </c>
      <c r="I62" s="606">
        <v>10713</v>
      </c>
      <c r="J62" s="607">
        <v>114</v>
      </c>
      <c r="K62" s="608">
        <v>34</v>
      </c>
      <c r="L62" s="609">
        <v>80</v>
      </c>
    </row>
    <row r="63" spans="1:12" ht="18.75" customHeight="1" x14ac:dyDescent="0.2">
      <c r="A63" s="585" t="s">
        <v>51</v>
      </c>
      <c r="B63" s="603">
        <v>3803</v>
      </c>
      <c r="C63" s="604">
        <v>7371</v>
      </c>
      <c r="D63" s="604">
        <v>3635</v>
      </c>
      <c r="E63" s="605">
        <v>3736</v>
      </c>
      <c r="F63" s="606">
        <v>3803</v>
      </c>
      <c r="G63" s="604">
        <v>7318</v>
      </c>
      <c r="H63" s="606">
        <v>3620</v>
      </c>
      <c r="I63" s="606">
        <v>3698</v>
      </c>
      <c r="J63" s="607">
        <v>53</v>
      </c>
      <c r="K63" s="608">
        <v>15</v>
      </c>
      <c r="L63" s="609">
        <v>38</v>
      </c>
    </row>
    <row r="64" spans="1:12" ht="18.75" customHeight="1" x14ac:dyDescent="0.2">
      <c r="A64" s="585" t="s">
        <v>335</v>
      </c>
      <c r="B64" s="603">
        <v>11542</v>
      </c>
      <c r="C64" s="604">
        <v>28245</v>
      </c>
      <c r="D64" s="604">
        <v>13080</v>
      </c>
      <c r="E64" s="605">
        <v>15165</v>
      </c>
      <c r="F64" s="606">
        <v>11542</v>
      </c>
      <c r="G64" s="604">
        <v>27830</v>
      </c>
      <c r="H64" s="606">
        <v>12897</v>
      </c>
      <c r="I64" s="606">
        <v>14933</v>
      </c>
      <c r="J64" s="607">
        <v>415</v>
      </c>
      <c r="K64" s="608">
        <v>183</v>
      </c>
      <c r="L64" s="609">
        <v>232</v>
      </c>
    </row>
    <row r="65" spans="1:12" ht="18.75" customHeight="1" x14ac:dyDescent="0.2">
      <c r="A65" s="585" t="s">
        <v>62</v>
      </c>
      <c r="B65" s="603">
        <v>7407</v>
      </c>
      <c r="C65" s="604">
        <v>15230</v>
      </c>
      <c r="D65" s="604">
        <v>7208</v>
      </c>
      <c r="E65" s="605">
        <v>8022</v>
      </c>
      <c r="F65" s="606">
        <v>7407</v>
      </c>
      <c r="G65" s="604">
        <v>15088</v>
      </c>
      <c r="H65" s="606">
        <v>7152</v>
      </c>
      <c r="I65" s="606">
        <v>7936</v>
      </c>
      <c r="J65" s="607">
        <v>142</v>
      </c>
      <c r="K65" s="608">
        <v>56</v>
      </c>
      <c r="L65" s="609">
        <v>86</v>
      </c>
    </row>
    <row r="66" spans="1:12" ht="18.75" customHeight="1" x14ac:dyDescent="0.2">
      <c r="A66" s="585" t="s">
        <v>61</v>
      </c>
      <c r="B66" s="603">
        <v>8680</v>
      </c>
      <c r="C66" s="604">
        <v>21243</v>
      </c>
      <c r="D66" s="604">
        <v>10346</v>
      </c>
      <c r="E66" s="605">
        <v>10897</v>
      </c>
      <c r="F66" s="606">
        <v>8680</v>
      </c>
      <c r="G66" s="604">
        <v>20991</v>
      </c>
      <c r="H66" s="606">
        <v>10235</v>
      </c>
      <c r="I66" s="606">
        <v>10756</v>
      </c>
      <c r="J66" s="607">
        <v>252</v>
      </c>
      <c r="K66" s="608">
        <v>111</v>
      </c>
      <c r="L66" s="609">
        <v>141</v>
      </c>
    </row>
    <row r="67" spans="1:12" ht="18.75" customHeight="1" thickBot="1" x14ac:dyDescent="0.25">
      <c r="A67" s="587" t="s">
        <v>60</v>
      </c>
      <c r="B67" s="610">
        <v>4092</v>
      </c>
      <c r="C67" s="611">
        <v>8326</v>
      </c>
      <c r="D67" s="611">
        <v>4095</v>
      </c>
      <c r="E67" s="612">
        <v>4231</v>
      </c>
      <c r="F67" s="613">
        <v>4092</v>
      </c>
      <c r="G67" s="611">
        <v>8252</v>
      </c>
      <c r="H67" s="613">
        <v>4062</v>
      </c>
      <c r="I67" s="613">
        <v>4190</v>
      </c>
      <c r="J67" s="614">
        <v>74</v>
      </c>
      <c r="K67" s="615">
        <v>33</v>
      </c>
      <c r="L67" s="616">
        <v>41</v>
      </c>
    </row>
    <row r="69" spans="1:12" s="544" customFormat="1" ht="29.25" customHeight="1" thickBot="1" x14ac:dyDescent="0.35">
      <c r="A69" s="744" t="s">
        <v>342</v>
      </c>
      <c r="B69" s="744"/>
      <c r="C69" s="744"/>
      <c r="D69" s="744"/>
      <c r="L69" s="596" t="s">
        <v>339</v>
      </c>
    </row>
    <row r="70" spans="1:12" ht="17.25" customHeight="1" x14ac:dyDescent="0.2">
      <c r="A70" s="578"/>
      <c r="B70" s="754" t="s">
        <v>317</v>
      </c>
      <c r="C70" s="750"/>
      <c r="D70" s="750"/>
      <c r="E70" s="755"/>
      <c r="F70" s="749" t="s">
        <v>343</v>
      </c>
      <c r="G70" s="750"/>
      <c r="H70" s="750"/>
      <c r="I70" s="755"/>
      <c r="J70" s="749" t="s">
        <v>171</v>
      </c>
      <c r="K70" s="750"/>
      <c r="L70" s="751"/>
    </row>
    <row r="71" spans="1:12" ht="17.25" customHeight="1" x14ac:dyDescent="0.2">
      <c r="A71" s="579" t="s">
        <v>46</v>
      </c>
      <c r="B71" s="756" t="s">
        <v>193</v>
      </c>
      <c r="C71" s="760" t="s">
        <v>319</v>
      </c>
      <c r="D71" s="761"/>
      <c r="E71" s="765"/>
      <c r="F71" s="758" t="s">
        <v>165</v>
      </c>
      <c r="G71" s="760" t="s">
        <v>170</v>
      </c>
      <c r="H71" s="761"/>
      <c r="I71" s="765"/>
      <c r="J71" s="760" t="s">
        <v>114</v>
      </c>
      <c r="K71" s="761"/>
      <c r="L71" s="762"/>
    </row>
    <row r="72" spans="1:12" ht="17.25" customHeight="1" thickBot="1" x14ac:dyDescent="0.25">
      <c r="A72" s="581"/>
      <c r="B72" s="757"/>
      <c r="C72" s="551" t="s">
        <v>11</v>
      </c>
      <c r="D72" s="551" t="s">
        <v>9</v>
      </c>
      <c r="E72" s="551" t="s">
        <v>10</v>
      </c>
      <c r="F72" s="759"/>
      <c r="G72" s="551" t="s">
        <v>11</v>
      </c>
      <c r="H72" s="551" t="s">
        <v>9</v>
      </c>
      <c r="I72" s="551" t="s">
        <v>10</v>
      </c>
      <c r="J72" s="551" t="s">
        <v>11</v>
      </c>
      <c r="K72" s="551" t="s">
        <v>9</v>
      </c>
      <c r="L72" s="552" t="s">
        <v>10</v>
      </c>
    </row>
    <row r="73" spans="1:12" ht="15.75" customHeight="1" thickTop="1" x14ac:dyDescent="0.2">
      <c r="A73" s="553" t="s">
        <v>360</v>
      </c>
      <c r="B73" s="597">
        <v>202638</v>
      </c>
      <c r="C73" s="598">
        <v>429256</v>
      </c>
      <c r="D73" s="598">
        <v>212157</v>
      </c>
      <c r="E73" s="599">
        <v>217099</v>
      </c>
      <c r="F73" s="598">
        <v>202638</v>
      </c>
      <c r="G73" s="598">
        <v>423961</v>
      </c>
      <c r="H73" s="598">
        <v>209598</v>
      </c>
      <c r="I73" s="598">
        <v>214363</v>
      </c>
      <c r="J73" s="600">
        <v>5295</v>
      </c>
      <c r="K73" s="601">
        <v>2559</v>
      </c>
      <c r="L73" s="602">
        <v>2736</v>
      </c>
    </row>
    <row r="74" spans="1:12" ht="15.75" customHeight="1" x14ac:dyDescent="0.2">
      <c r="A74" s="560" t="s">
        <v>97</v>
      </c>
      <c r="B74" s="603">
        <v>2895</v>
      </c>
      <c r="C74" s="604">
        <v>4433</v>
      </c>
      <c r="D74" s="604">
        <v>2292</v>
      </c>
      <c r="E74" s="605">
        <v>2141</v>
      </c>
      <c r="F74" s="606">
        <v>2895</v>
      </c>
      <c r="G74" s="604">
        <v>4391</v>
      </c>
      <c r="H74" s="606">
        <v>2277</v>
      </c>
      <c r="I74" s="606">
        <v>2114</v>
      </c>
      <c r="J74" s="607">
        <v>42</v>
      </c>
      <c r="K74" s="608">
        <v>15</v>
      </c>
      <c r="L74" s="609">
        <v>27</v>
      </c>
    </row>
    <row r="75" spans="1:12" ht="15.75" customHeight="1" x14ac:dyDescent="0.2">
      <c r="A75" s="560" t="s">
        <v>361</v>
      </c>
      <c r="B75" s="603">
        <v>8310</v>
      </c>
      <c r="C75" s="604">
        <v>15497</v>
      </c>
      <c r="D75" s="604">
        <v>8040</v>
      </c>
      <c r="E75" s="605">
        <v>7457</v>
      </c>
      <c r="F75" s="606">
        <v>8310</v>
      </c>
      <c r="G75" s="604">
        <v>15086</v>
      </c>
      <c r="H75" s="606">
        <v>7789</v>
      </c>
      <c r="I75" s="606">
        <v>7297</v>
      </c>
      <c r="J75" s="607">
        <v>411</v>
      </c>
      <c r="K75" s="608">
        <v>251</v>
      </c>
      <c r="L75" s="609">
        <v>160</v>
      </c>
    </row>
    <row r="76" spans="1:12" ht="15.75" customHeight="1" x14ac:dyDescent="0.2">
      <c r="A76" s="560" t="s">
        <v>110</v>
      </c>
      <c r="B76" s="603">
        <v>2149</v>
      </c>
      <c r="C76" s="604">
        <v>3700</v>
      </c>
      <c r="D76" s="604">
        <v>1941</v>
      </c>
      <c r="E76" s="605">
        <v>1759</v>
      </c>
      <c r="F76" s="606">
        <v>2149</v>
      </c>
      <c r="G76" s="604">
        <v>3679</v>
      </c>
      <c r="H76" s="606">
        <v>1934</v>
      </c>
      <c r="I76" s="606">
        <v>1745</v>
      </c>
      <c r="J76" s="607">
        <v>21</v>
      </c>
      <c r="K76" s="608">
        <v>7</v>
      </c>
      <c r="L76" s="609">
        <v>14</v>
      </c>
    </row>
    <row r="77" spans="1:12" ht="15.75" customHeight="1" x14ac:dyDescent="0.2">
      <c r="A77" s="560" t="s">
        <v>109</v>
      </c>
      <c r="B77" s="603">
        <v>6757</v>
      </c>
      <c r="C77" s="604">
        <v>13912</v>
      </c>
      <c r="D77" s="604">
        <v>6811</v>
      </c>
      <c r="E77" s="605">
        <v>7101</v>
      </c>
      <c r="F77" s="606">
        <v>6757</v>
      </c>
      <c r="G77" s="604">
        <v>13853</v>
      </c>
      <c r="H77" s="606">
        <v>6782</v>
      </c>
      <c r="I77" s="606">
        <v>7071</v>
      </c>
      <c r="J77" s="607">
        <v>59</v>
      </c>
      <c r="K77" s="608">
        <v>29</v>
      </c>
      <c r="L77" s="609">
        <v>30</v>
      </c>
    </row>
    <row r="78" spans="1:12" ht="15.75" customHeight="1" x14ac:dyDescent="0.2">
      <c r="A78" s="560" t="s">
        <v>108</v>
      </c>
      <c r="B78" s="603">
        <v>7305</v>
      </c>
      <c r="C78" s="604">
        <v>12137</v>
      </c>
      <c r="D78" s="604">
        <v>6329</v>
      </c>
      <c r="E78" s="605">
        <v>5808</v>
      </c>
      <c r="F78" s="606">
        <v>7305</v>
      </c>
      <c r="G78" s="604">
        <v>11998</v>
      </c>
      <c r="H78" s="606">
        <v>6268</v>
      </c>
      <c r="I78" s="606">
        <v>5730</v>
      </c>
      <c r="J78" s="607">
        <v>139</v>
      </c>
      <c r="K78" s="608">
        <v>61</v>
      </c>
      <c r="L78" s="609">
        <v>78</v>
      </c>
    </row>
    <row r="79" spans="1:12" ht="15.75" customHeight="1" x14ac:dyDescent="0.2">
      <c r="A79" s="560" t="s">
        <v>107</v>
      </c>
      <c r="B79" s="603">
        <v>18047</v>
      </c>
      <c r="C79" s="604">
        <v>38347</v>
      </c>
      <c r="D79" s="604">
        <v>19142</v>
      </c>
      <c r="E79" s="605">
        <v>19205</v>
      </c>
      <c r="F79" s="606">
        <v>18047</v>
      </c>
      <c r="G79" s="604">
        <v>36604</v>
      </c>
      <c r="H79" s="606">
        <v>18237</v>
      </c>
      <c r="I79" s="606">
        <v>18367</v>
      </c>
      <c r="J79" s="607">
        <v>1743</v>
      </c>
      <c r="K79" s="608">
        <v>905</v>
      </c>
      <c r="L79" s="609">
        <v>838</v>
      </c>
    </row>
    <row r="80" spans="1:12" ht="15.75" customHeight="1" x14ac:dyDescent="0.2">
      <c r="A80" s="560" t="s">
        <v>94</v>
      </c>
      <c r="B80" s="603">
        <v>7289</v>
      </c>
      <c r="C80" s="604">
        <v>18323</v>
      </c>
      <c r="D80" s="604">
        <v>8820</v>
      </c>
      <c r="E80" s="605">
        <v>9503</v>
      </c>
      <c r="F80" s="606">
        <v>7289</v>
      </c>
      <c r="G80" s="604">
        <v>18265</v>
      </c>
      <c r="H80" s="606">
        <v>8793</v>
      </c>
      <c r="I80" s="606">
        <v>9472</v>
      </c>
      <c r="J80" s="607">
        <v>58</v>
      </c>
      <c r="K80" s="608">
        <v>27</v>
      </c>
      <c r="L80" s="609">
        <v>31</v>
      </c>
    </row>
    <row r="81" spans="1:12" ht="15.75" customHeight="1" x14ac:dyDescent="0.2">
      <c r="A81" s="560" t="s">
        <v>93</v>
      </c>
      <c r="B81" s="603">
        <v>5811</v>
      </c>
      <c r="C81" s="604">
        <v>11030</v>
      </c>
      <c r="D81" s="604">
        <v>5520</v>
      </c>
      <c r="E81" s="605">
        <v>5510</v>
      </c>
      <c r="F81" s="606">
        <v>5811</v>
      </c>
      <c r="G81" s="604">
        <v>10941</v>
      </c>
      <c r="H81" s="606">
        <v>5489</v>
      </c>
      <c r="I81" s="606">
        <v>5452</v>
      </c>
      <c r="J81" s="607">
        <v>89</v>
      </c>
      <c r="K81" s="608">
        <v>31</v>
      </c>
      <c r="L81" s="609">
        <v>58</v>
      </c>
    </row>
    <row r="82" spans="1:12" ht="15.75" customHeight="1" x14ac:dyDescent="0.2">
      <c r="A82" s="560" t="s">
        <v>92</v>
      </c>
      <c r="B82" s="603">
        <v>5480</v>
      </c>
      <c r="C82" s="604">
        <v>13169</v>
      </c>
      <c r="D82" s="604">
        <v>6301</v>
      </c>
      <c r="E82" s="605">
        <v>6868</v>
      </c>
      <c r="F82" s="606">
        <v>5480</v>
      </c>
      <c r="G82" s="604">
        <v>13116</v>
      </c>
      <c r="H82" s="606">
        <v>6281</v>
      </c>
      <c r="I82" s="606">
        <v>6835</v>
      </c>
      <c r="J82" s="607">
        <v>53</v>
      </c>
      <c r="K82" s="608">
        <v>20</v>
      </c>
      <c r="L82" s="609">
        <v>33</v>
      </c>
    </row>
    <row r="83" spans="1:12" ht="15.75" customHeight="1" x14ac:dyDescent="0.2">
      <c r="A83" s="560" t="s">
        <v>106</v>
      </c>
      <c r="B83" s="603">
        <v>10086</v>
      </c>
      <c r="C83" s="604">
        <v>22490</v>
      </c>
      <c r="D83" s="604">
        <v>10989</v>
      </c>
      <c r="E83" s="605">
        <v>11501</v>
      </c>
      <c r="F83" s="606">
        <v>10086</v>
      </c>
      <c r="G83" s="604">
        <v>22395</v>
      </c>
      <c r="H83" s="606">
        <v>10954</v>
      </c>
      <c r="I83" s="606">
        <v>11441</v>
      </c>
      <c r="J83" s="607">
        <v>95</v>
      </c>
      <c r="K83" s="608">
        <v>35</v>
      </c>
      <c r="L83" s="609">
        <v>60</v>
      </c>
    </row>
    <row r="84" spans="1:12" ht="15.75" customHeight="1" x14ac:dyDescent="0.2">
      <c r="A84" s="560" t="s">
        <v>29</v>
      </c>
      <c r="B84" s="603">
        <v>7799</v>
      </c>
      <c r="C84" s="604">
        <v>15734</v>
      </c>
      <c r="D84" s="604">
        <v>7657</v>
      </c>
      <c r="E84" s="605">
        <v>8077</v>
      </c>
      <c r="F84" s="606">
        <v>7799</v>
      </c>
      <c r="G84" s="604">
        <v>15646</v>
      </c>
      <c r="H84" s="606">
        <v>7625</v>
      </c>
      <c r="I84" s="606">
        <v>8021</v>
      </c>
      <c r="J84" s="607">
        <v>88</v>
      </c>
      <c r="K84" s="608">
        <v>32</v>
      </c>
      <c r="L84" s="609">
        <v>56</v>
      </c>
    </row>
    <row r="85" spans="1:12" ht="15.75" customHeight="1" x14ac:dyDescent="0.2">
      <c r="A85" s="560" t="s">
        <v>105</v>
      </c>
      <c r="B85" s="603">
        <v>2556</v>
      </c>
      <c r="C85" s="604">
        <v>5155</v>
      </c>
      <c r="D85" s="604">
        <v>2566</v>
      </c>
      <c r="E85" s="605">
        <v>2589</v>
      </c>
      <c r="F85" s="606">
        <v>2556</v>
      </c>
      <c r="G85" s="604">
        <v>5138</v>
      </c>
      <c r="H85" s="606">
        <v>2563</v>
      </c>
      <c r="I85" s="606">
        <v>2575</v>
      </c>
      <c r="J85" s="607">
        <v>17</v>
      </c>
      <c r="K85" s="608">
        <v>3</v>
      </c>
      <c r="L85" s="609">
        <v>14</v>
      </c>
    </row>
    <row r="86" spans="1:12" ht="15.75" customHeight="1" x14ac:dyDescent="0.2">
      <c r="A86" s="560" t="s">
        <v>104</v>
      </c>
      <c r="B86" s="603">
        <v>10900</v>
      </c>
      <c r="C86" s="604">
        <v>22992</v>
      </c>
      <c r="D86" s="604">
        <v>11209</v>
      </c>
      <c r="E86" s="605">
        <v>11783</v>
      </c>
      <c r="F86" s="606">
        <v>10900</v>
      </c>
      <c r="G86" s="604">
        <v>22902</v>
      </c>
      <c r="H86" s="606">
        <v>11189</v>
      </c>
      <c r="I86" s="606">
        <v>11713</v>
      </c>
      <c r="J86" s="607">
        <v>90</v>
      </c>
      <c r="K86" s="608">
        <v>20</v>
      </c>
      <c r="L86" s="609">
        <v>70</v>
      </c>
    </row>
    <row r="87" spans="1:12" ht="15.75" customHeight="1" x14ac:dyDescent="0.2">
      <c r="A87" s="560" t="s">
        <v>91</v>
      </c>
      <c r="B87" s="603">
        <v>6687</v>
      </c>
      <c r="C87" s="604">
        <v>15260</v>
      </c>
      <c r="D87" s="604">
        <v>7343</v>
      </c>
      <c r="E87" s="605">
        <v>7917</v>
      </c>
      <c r="F87" s="606">
        <v>6687</v>
      </c>
      <c r="G87" s="604">
        <v>15197</v>
      </c>
      <c r="H87" s="606">
        <v>7322</v>
      </c>
      <c r="I87" s="606">
        <v>7875</v>
      </c>
      <c r="J87" s="607">
        <v>63</v>
      </c>
      <c r="K87" s="608">
        <v>21</v>
      </c>
      <c r="L87" s="609">
        <v>42</v>
      </c>
    </row>
    <row r="88" spans="1:12" ht="15.75" customHeight="1" x14ac:dyDescent="0.2">
      <c r="A88" s="560" t="s">
        <v>90</v>
      </c>
      <c r="B88" s="603">
        <v>7308</v>
      </c>
      <c r="C88" s="604">
        <v>14615</v>
      </c>
      <c r="D88" s="604">
        <v>6866</v>
      </c>
      <c r="E88" s="605">
        <v>7749</v>
      </c>
      <c r="F88" s="606">
        <v>7308</v>
      </c>
      <c r="G88" s="604">
        <v>14412</v>
      </c>
      <c r="H88" s="606">
        <v>6791</v>
      </c>
      <c r="I88" s="606">
        <v>7621</v>
      </c>
      <c r="J88" s="607">
        <v>203</v>
      </c>
      <c r="K88" s="608">
        <v>75</v>
      </c>
      <c r="L88" s="609">
        <v>128</v>
      </c>
    </row>
    <row r="89" spans="1:12" ht="15.75" customHeight="1" x14ac:dyDescent="0.2">
      <c r="A89" s="560" t="s">
        <v>86</v>
      </c>
      <c r="B89" s="603">
        <v>3853</v>
      </c>
      <c r="C89" s="604">
        <v>7084</v>
      </c>
      <c r="D89" s="604">
        <v>3523</v>
      </c>
      <c r="E89" s="605">
        <v>3561</v>
      </c>
      <c r="F89" s="606">
        <v>3853</v>
      </c>
      <c r="G89" s="604">
        <v>6992</v>
      </c>
      <c r="H89" s="606">
        <v>3477</v>
      </c>
      <c r="I89" s="606">
        <v>3515</v>
      </c>
      <c r="J89" s="607">
        <v>92</v>
      </c>
      <c r="K89" s="608">
        <v>46</v>
      </c>
      <c r="L89" s="609">
        <v>46</v>
      </c>
    </row>
    <row r="90" spans="1:12" ht="15.75" customHeight="1" x14ac:dyDescent="0.2">
      <c r="A90" s="560" t="s">
        <v>85</v>
      </c>
      <c r="B90" s="603">
        <v>7413</v>
      </c>
      <c r="C90" s="604">
        <v>14617</v>
      </c>
      <c r="D90" s="604">
        <v>7138</v>
      </c>
      <c r="E90" s="605">
        <v>7479</v>
      </c>
      <c r="F90" s="606">
        <v>7413</v>
      </c>
      <c r="G90" s="604">
        <v>14525</v>
      </c>
      <c r="H90" s="606">
        <v>7111</v>
      </c>
      <c r="I90" s="606">
        <v>7414</v>
      </c>
      <c r="J90" s="607">
        <v>92</v>
      </c>
      <c r="K90" s="608">
        <v>27</v>
      </c>
      <c r="L90" s="609">
        <v>65</v>
      </c>
    </row>
    <row r="91" spans="1:12" ht="15.75" customHeight="1" x14ac:dyDescent="0.2">
      <c r="A91" s="560" t="s">
        <v>89</v>
      </c>
      <c r="B91" s="603">
        <v>7330</v>
      </c>
      <c r="C91" s="604">
        <v>12085</v>
      </c>
      <c r="D91" s="604">
        <v>5752</v>
      </c>
      <c r="E91" s="605">
        <v>6333</v>
      </c>
      <c r="F91" s="606">
        <v>7330</v>
      </c>
      <c r="G91" s="604">
        <v>12038</v>
      </c>
      <c r="H91" s="606">
        <v>5741</v>
      </c>
      <c r="I91" s="606">
        <v>6297</v>
      </c>
      <c r="J91" s="607">
        <v>47</v>
      </c>
      <c r="K91" s="608">
        <v>11</v>
      </c>
      <c r="L91" s="609">
        <v>36</v>
      </c>
    </row>
    <row r="92" spans="1:12" ht="15.75" customHeight="1" x14ac:dyDescent="0.2">
      <c r="A92" s="560" t="s">
        <v>101</v>
      </c>
      <c r="B92" s="603">
        <v>5936</v>
      </c>
      <c r="C92" s="604">
        <v>13136</v>
      </c>
      <c r="D92" s="604">
        <v>6785</v>
      </c>
      <c r="E92" s="605">
        <v>6351</v>
      </c>
      <c r="F92" s="606">
        <v>5936</v>
      </c>
      <c r="G92" s="604">
        <v>13053</v>
      </c>
      <c r="H92" s="606">
        <v>6745</v>
      </c>
      <c r="I92" s="606">
        <v>6308</v>
      </c>
      <c r="J92" s="607">
        <v>83</v>
      </c>
      <c r="K92" s="608">
        <v>40</v>
      </c>
      <c r="L92" s="609">
        <v>43</v>
      </c>
    </row>
    <row r="93" spans="1:12" ht="15.75" customHeight="1" x14ac:dyDescent="0.2">
      <c r="A93" s="560" t="s">
        <v>99</v>
      </c>
      <c r="B93" s="603">
        <v>11415</v>
      </c>
      <c r="C93" s="604">
        <v>27813</v>
      </c>
      <c r="D93" s="604">
        <v>13510</v>
      </c>
      <c r="E93" s="605">
        <v>14303</v>
      </c>
      <c r="F93" s="606">
        <v>11415</v>
      </c>
      <c r="G93" s="604">
        <v>27691</v>
      </c>
      <c r="H93" s="606">
        <v>13470</v>
      </c>
      <c r="I93" s="606">
        <v>14221</v>
      </c>
      <c r="J93" s="607">
        <v>122</v>
      </c>
      <c r="K93" s="608">
        <v>40</v>
      </c>
      <c r="L93" s="609">
        <v>82</v>
      </c>
    </row>
    <row r="94" spans="1:12" ht="15.75" customHeight="1" x14ac:dyDescent="0.2">
      <c r="A94" s="560" t="s">
        <v>103</v>
      </c>
      <c r="B94" s="603">
        <v>5473</v>
      </c>
      <c r="C94" s="604">
        <v>13024</v>
      </c>
      <c r="D94" s="604">
        <v>6310</v>
      </c>
      <c r="E94" s="605">
        <v>6714</v>
      </c>
      <c r="F94" s="606">
        <v>5473</v>
      </c>
      <c r="G94" s="604">
        <v>12979</v>
      </c>
      <c r="H94" s="606">
        <v>6295</v>
      </c>
      <c r="I94" s="606">
        <v>6684</v>
      </c>
      <c r="J94" s="607">
        <v>45</v>
      </c>
      <c r="K94" s="608">
        <v>15</v>
      </c>
      <c r="L94" s="609">
        <v>30</v>
      </c>
    </row>
    <row r="95" spans="1:12" ht="15.75" customHeight="1" x14ac:dyDescent="0.2">
      <c r="A95" s="560" t="s">
        <v>88</v>
      </c>
      <c r="B95" s="603">
        <v>5362</v>
      </c>
      <c r="C95" s="604">
        <v>10220</v>
      </c>
      <c r="D95" s="604">
        <v>5165</v>
      </c>
      <c r="E95" s="605">
        <v>5055</v>
      </c>
      <c r="F95" s="606">
        <v>5362</v>
      </c>
      <c r="G95" s="604">
        <v>10022</v>
      </c>
      <c r="H95" s="606">
        <v>5076</v>
      </c>
      <c r="I95" s="606">
        <v>4946</v>
      </c>
      <c r="J95" s="607">
        <v>198</v>
      </c>
      <c r="K95" s="608">
        <v>89</v>
      </c>
      <c r="L95" s="609">
        <v>109</v>
      </c>
    </row>
    <row r="96" spans="1:12" ht="15.75" customHeight="1" x14ac:dyDescent="0.2">
      <c r="A96" s="560" t="s">
        <v>87</v>
      </c>
      <c r="B96" s="603">
        <v>6687</v>
      </c>
      <c r="C96" s="604">
        <v>11370</v>
      </c>
      <c r="D96" s="604">
        <v>5521</v>
      </c>
      <c r="E96" s="605">
        <v>5849</v>
      </c>
      <c r="F96" s="606">
        <v>6687</v>
      </c>
      <c r="G96" s="604">
        <v>11290</v>
      </c>
      <c r="H96" s="606">
        <v>5497</v>
      </c>
      <c r="I96" s="606">
        <v>5793</v>
      </c>
      <c r="J96" s="607">
        <v>80</v>
      </c>
      <c r="K96" s="608">
        <v>24</v>
      </c>
      <c r="L96" s="609">
        <v>56</v>
      </c>
    </row>
    <row r="97" spans="1:12" ht="15.75" customHeight="1" x14ac:dyDescent="0.2">
      <c r="A97" s="560" t="s">
        <v>102</v>
      </c>
      <c r="B97" s="603">
        <v>1271</v>
      </c>
      <c r="C97" s="604">
        <v>2270</v>
      </c>
      <c r="D97" s="604">
        <v>1157</v>
      </c>
      <c r="E97" s="605">
        <v>1113</v>
      </c>
      <c r="F97" s="606">
        <v>1271</v>
      </c>
      <c r="G97" s="604">
        <v>2235</v>
      </c>
      <c r="H97" s="606">
        <v>1149</v>
      </c>
      <c r="I97" s="606">
        <v>1086</v>
      </c>
      <c r="J97" s="607">
        <v>35</v>
      </c>
      <c r="K97" s="608">
        <v>8</v>
      </c>
      <c r="L97" s="609">
        <v>27</v>
      </c>
    </row>
    <row r="98" spans="1:12" ht="15.75" customHeight="1" x14ac:dyDescent="0.2">
      <c r="A98" s="560" t="s">
        <v>100</v>
      </c>
      <c r="B98" s="603">
        <v>9373</v>
      </c>
      <c r="C98" s="604">
        <v>23308</v>
      </c>
      <c r="D98" s="604">
        <v>11766</v>
      </c>
      <c r="E98" s="605">
        <v>11542</v>
      </c>
      <c r="F98" s="606">
        <v>9373</v>
      </c>
      <c r="G98" s="604">
        <v>22550</v>
      </c>
      <c r="H98" s="606">
        <v>11360</v>
      </c>
      <c r="I98" s="606">
        <v>11190</v>
      </c>
      <c r="J98" s="607">
        <v>758</v>
      </c>
      <c r="K98" s="608">
        <v>406</v>
      </c>
      <c r="L98" s="609">
        <v>352</v>
      </c>
    </row>
    <row r="99" spans="1:12" ht="15.75" customHeight="1" x14ac:dyDescent="0.2">
      <c r="A99" s="560" t="s">
        <v>98</v>
      </c>
      <c r="B99" s="603">
        <v>16109</v>
      </c>
      <c r="C99" s="604">
        <v>35635</v>
      </c>
      <c r="D99" s="604">
        <v>17897</v>
      </c>
      <c r="E99" s="605">
        <v>17738</v>
      </c>
      <c r="F99" s="606">
        <v>16109</v>
      </c>
      <c r="G99" s="604">
        <v>35126</v>
      </c>
      <c r="H99" s="606">
        <v>17597</v>
      </c>
      <c r="I99" s="606">
        <v>17529</v>
      </c>
      <c r="J99" s="607">
        <v>509</v>
      </c>
      <c r="K99" s="608">
        <v>300</v>
      </c>
      <c r="L99" s="609">
        <v>209</v>
      </c>
    </row>
    <row r="100" spans="1:12" ht="15.75" customHeight="1" thickBot="1" x14ac:dyDescent="0.25">
      <c r="A100" s="568" t="s">
        <v>336</v>
      </c>
      <c r="B100" s="610">
        <v>13037</v>
      </c>
      <c r="C100" s="611">
        <v>31900</v>
      </c>
      <c r="D100" s="611">
        <v>15807</v>
      </c>
      <c r="E100" s="612">
        <v>16093</v>
      </c>
      <c r="F100" s="613">
        <v>13037</v>
      </c>
      <c r="G100" s="611">
        <v>31837</v>
      </c>
      <c r="H100" s="613">
        <v>15786</v>
      </c>
      <c r="I100" s="613">
        <v>16051</v>
      </c>
      <c r="J100" s="614">
        <v>63</v>
      </c>
      <c r="K100" s="615">
        <v>21</v>
      </c>
      <c r="L100" s="616">
        <v>42</v>
      </c>
    </row>
    <row r="101" spans="1:12" ht="12.75" customHeight="1" x14ac:dyDescent="0.2"/>
    <row r="102" spans="1:12" s="544" customFormat="1" ht="29.25" customHeight="1" thickBot="1" x14ac:dyDescent="0.35">
      <c r="A102" s="589" t="s">
        <v>344</v>
      </c>
      <c r="B102" s="589"/>
      <c r="C102" s="577"/>
      <c r="D102" s="577"/>
      <c r="E102" s="576"/>
      <c r="F102" s="577"/>
      <c r="G102" s="577"/>
      <c r="H102" s="577"/>
      <c r="I102" s="577"/>
      <c r="J102" s="577"/>
      <c r="K102" s="577"/>
      <c r="L102" s="596" t="s">
        <v>339</v>
      </c>
    </row>
    <row r="103" spans="1:12" ht="15.75" x14ac:dyDescent="0.2">
      <c r="A103" s="590"/>
      <c r="B103" s="766" t="s">
        <v>322</v>
      </c>
      <c r="C103" s="767"/>
      <c r="D103" s="767"/>
      <c r="E103" s="768"/>
      <c r="F103" s="769" t="s">
        <v>345</v>
      </c>
      <c r="G103" s="767"/>
      <c r="H103" s="767"/>
      <c r="I103" s="768"/>
      <c r="J103" s="767" t="s">
        <v>321</v>
      </c>
      <c r="K103" s="767"/>
      <c r="L103" s="770"/>
    </row>
    <row r="104" spans="1:12" ht="15.75" x14ac:dyDescent="0.2">
      <c r="A104" s="591" t="s">
        <v>20</v>
      </c>
      <c r="B104" s="771" t="s">
        <v>49</v>
      </c>
      <c r="C104" s="773" t="s">
        <v>170</v>
      </c>
      <c r="D104" s="774"/>
      <c r="E104" s="775"/>
      <c r="F104" s="776" t="s">
        <v>49</v>
      </c>
      <c r="G104" s="773" t="s">
        <v>65</v>
      </c>
      <c r="H104" s="774"/>
      <c r="I104" s="775"/>
      <c r="J104" s="774" t="s">
        <v>65</v>
      </c>
      <c r="K104" s="774"/>
      <c r="L104" s="778"/>
    </row>
    <row r="105" spans="1:12" ht="16.5" thickBot="1" x14ac:dyDescent="0.25">
      <c r="A105" s="592"/>
      <c r="B105" s="772"/>
      <c r="C105" s="593" t="s">
        <v>11</v>
      </c>
      <c r="D105" s="593" t="s">
        <v>9</v>
      </c>
      <c r="E105" s="593" t="s">
        <v>10</v>
      </c>
      <c r="F105" s="777"/>
      <c r="G105" s="593" t="s">
        <v>11</v>
      </c>
      <c r="H105" s="593" t="s">
        <v>9</v>
      </c>
      <c r="I105" s="593" t="s">
        <v>10</v>
      </c>
      <c r="J105" s="594" t="s">
        <v>11</v>
      </c>
      <c r="K105" s="593" t="s">
        <v>9</v>
      </c>
      <c r="L105" s="595" t="s">
        <v>10</v>
      </c>
    </row>
    <row r="106" spans="1:12" ht="17.25" customHeight="1" thickTop="1" x14ac:dyDescent="0.2">
      <c r="A106" s="553" t="s">
        <v>360</v>
      </c>
      <c r="B106" s="597">
        <v>171934</v>
      </c>
      <c r="C106" s="598">
        <v>406568</v>
      </c>
      <c r="D106" s="598">
        <v>206658</v>
      </c>
      <c r="E106" s="599">
        <v>199910</v>
      </c>
      <c r="F106" s="598">
        <v>171934</v>
      </c>
      <c r="G106" s="598">
        <v>391611</v>
      </c>
      <c r="H106" s="598">
        <v>197732</v>
      </c>
      <c r="I106" s="598">
        <v>193879</v>
      </c>
      <c r="J106" s="600">
        <v>14957</v>
      </c>
      <c r="K106" s="601">
        <v>8926</v>
      </c>
      <c r="L106" s="602">
        <v>6031</v>
      </c>
    </row>
    <row r="107" spans="1:12" ht="17.25" customHeight="1" x14ac:dyDescent="0.2">
      <c r="A107" s="585" t="s">
        <v>24</v>
      </c>
      <c r="B107" s="603">
        <v>4755</v>
      </c>
      <c r="C107" s="604">
        <v>10385</v>
      </c>
      <c r="D107" s="604">
        <v>5277</v>
      </c>
      <c r="E107" s="605">
        <v>5108</v>
      </c>
      <c r="F107" s="606">
        <v>4755</v>
      </c>
      <c r="G107" s="604">
        <v>10067</v>
      </c>
      <c r="H107" s="606">
        <v>5131</v>
      </c>
      <c r="I107" s="606">
        <v>4936</v>
      </c>
      <c r="J107" s="607">
        <v>318</v>
      </c>
      <c r="K107" s="608">
        <v>146</v>
      </c>
      <c r="L107" s="609">
        <v>172</v>
      </c>
    </row>
    <row r="108" spans="1:12" ht="17.25" customHeight="1" x14ac:dyDescent="0.2">
      <c r="A108" s="585" t="s">
        <v>22</v>
      </c>
      <c r="B108" s="603">
        <v>3305</v>
      </c>
      <c r="C108" s="604">
        <v>6207</v>
      </c>
      <c r="D108" s="604">
        <v>3100</v>
      </c>
      <c r="E108" s="605">
        <v>3107</v>
      </c>
      <c r="F108" s="606">
        <v>3305</v>
      </c>
      <c r="G108" s="604">
        <v>6027</v>
      </c>
      <c r="H108" s="606">
        <v>3010</v>
      </c>
      <c r="I108" s="606">
        <v>3017</v>
      </c>
      <c r="J108" s="607">
        <v>180</v>
      </c>
      <c r="K108" s="608">
        <v>90</v>
      </c>
      <c r="L108" s="609">
        <v>90</v>
      </c>
    </row>
    <row r="109" spans="1:12" ht="17.25" customHeight="1" x14ac:dyDescent="0.2">
      <c r="A109" s="585" t="s">
        <v>25</v>
      </c>
      <c r="B109" s="603">
        <v>6537</v>
      </c>
      <c r="C109" s="604">
        <v>14537</v>
      </c>
      <c r="D109" s="604">
        <v>7357</v>
      </c>
      <c r="E109" s="605">
        <v>7180</v>
      </c>
      <c r="F109" s="606">
        <v>6537</v>
      </c>
      <c r="G109" s="604">
        <v>14273</v>
      </c>
      <c r="H109" s="606">
        <v>7247</v>
      </c>
      <c r="I109" s="606">
        <v>7026</v>
      </c>
      <c r="J109" s="607">
        <v>264</v>
      </c>
      <c r="K109" s="608">
        <v>110</v>
      </c>
      <c r="L109" s="609">
        <v>154</v>
      </c>
    </row>
    <row r="110" spans="1:12" ht="17.25" customHeight="1" x14ac:dyDescent="0.2">
      <c r="A110" s="585" t="s">
        <v>26</v>
      </c>
      <c r="B110" s="603">
        <v>1886</v>
      </c>
      <c r="C110" s="604">
        <v>4213</v>
      </c>
      <c r="D110" s="604">
        <v>2085</v>
      </c>
      <c r="E110" s="605">
        <v>2128</v>
      </c>
      <c r="F110" s="606">
        <v>1886</v>
      </c>
      <c r="G110" s="604">
        <v>4154</v>
      </c>
      <c r="H110" s="606">
        <v>2063</v>
      </c>
      <c r="I110" s="606">
        <v>2091</v>
      </c>
      <c r="J110" s="607">
        <v>59</v>
      </c>
      <c r="K110" s="608">
        <v>22</v>
      </c>
      <c r="L110" s="609">
        <v>37</v>
      </c>
    </row>
    <row r="111" spans="1:12" ht="17.25" customHeight="1" x14ac:dyDescent="0.2">
      <c r="A111" s="585" t="s">
        <v>28</v>
      </c>
      <c r="B111" s="603">
        <v>14872</v>
      </c>
      <c r="C111" s="604">
        <v>35132</v>
      </c>
      <c r="D111" s="604">
        <v>18212</v>
      </c>
      <c r="E111" s="605">
        <v>16920</v>
      </c>
      <c r="F111" s="606">
        <v>14872</v>
      </c>
      <c r="G111" s="604">
        <v>33494</v>
      </c>
      <c r="H111" s="606">
        <v>17220</v>
      </c>
      <c r="I111" s="606">
        <v>16274</v>
      </c>
      <c r="J111" s="607">
        <v>1638</v>
      </c>
      <c r="K111" s="608">
        <v>992</v>
      </c>
      <c r="L111" s="609">
        <v>646</v>
      </c>
    </row>
    <row r="112" spans="1:12" ht="17.25" customHeight="1" x14ac:dyDescent="0.2">
      <c r="A112" s="585" t="s">
        <v>29</v>
      </c>
      <c r="B112" s="603">
        <v>14760</v>
      </c>
      <c r="C112" s="604">
        <v>29263</v>
      </c>
      <c r="D112" s="604">
        <v>14870</v>
      </c>
      <c r="E112" s="605">
        <v>14393</v>
      </c>
      <c r="F112" s="606">
        <v>14760</v>
      </c>
      <c r="G112" s="604">
        <v>28396</v>
      </c>
      <c r="H112" s="606">
        <v>14452</v>
      </c>
      <c r="I112" s="606">
        <v>13944</v>
      </c>
      <c r="J112" s="607">
        <v>867</v>
      </c>
      <c r="K112" s="608">
        <v>418</v>
      </c>
      <c r="L112" s="609">
        <v>449</v>
      </c>
    </row>
    <row r="113" spans="1:12" ht="17.25" customHeight="1" x14ac:dyDescent="0.2">
      <c r="A113" s="585" t="s">
        <v>27</v>
      </c>
      <c r="B113" s="603">
        <v>4588</v>
      </c>
      <c r="C113" s="604">
        <v>11172</v>
      </c>
      <c r="D113" s="604">
        <v>5623</v>
      </c>
      <c r="E113" s="605">
        <v>5549</v>
      </c>
      <c r="F113" s="606">
        <v>4588</v>
      </c>
      <c r="G113" s="604">
        <v>9570</v>
      </c>
      <c r="H113" s="606">
        <v>4844</v>
      </c>
      <c r="I113" s="606">
        <v>4726</v>
      </c>
      <c r="J113" s="607">
        <v>1602</v>
      </c>
      <c r="K113" s="608">
        <v>779</v>
      </c>
      <c r="L113" s="609">
        <v>823</v>
      </c>
    </row>
    <row r="114" spans="1:12" ht="17.25" customHeight="1" x14ac:dyDescent="0.2">
      <c r="A114" s="585" t="s">
        <v>30</v>
      </c>
      <c r="B114" s="603">
        <v>6375</v>
      </c>
      <c r="C114" s="604">
        <v>17646</v>
      </c>
      <c r="D114" s="604">
        <v>8933</v>
      </c>
      <c r="E114" s="605">
        <v>8713</v>
      </c>
      <c r="F114" s="606">
        <v>6375</v>
      </c>
      <c r="G114" s="604">
        <v>14473</v>
      </c>
      <c r="H114" s="606">
        <v>7269</v>
      </c>
      <c r="I114" s="606">
        <v>7204</v>
      </c>
      <c r="J114" s="607">
        <v>3173</v>
      </c>
      <c r="K114" s="608">
        <v>1664</v>
      </c>
      <c r="L114" s="609">
        <v>1509</v>
      </c>
    </row>
    <row r="115" spans="1:12" ht="17.25" customHeight="1" x14ac:dyDescent="0.2">
      <c r="A115" s="585" t="s">
        <v>31</v>
      </c>
      <c r="B115" s="603">
        <v>3476</v>
      </c>
      <c r="C115" s="604">
        <v>7722</v>
      </c>
      <c r="D115" s="604">
        <v>4122</v>
      </c>
      <c r="E115" s="605">
        <v>3600</v>
      </c>
      <c r="F115" s="606">
        <v>3476</v>
      </c>
      <c r="G115" s="604">
        <v>7199</v>
      </c>
      <c r="H115" s="606">
        <v>3770</v>
      </c>
      <c r="I115" s="606">
        <v>3429</v>
      </c>
      <c r="J115" s="607">
        <v>523</v>
      </c>
      <c r="K115" s="608">
        <v>352</v>
      </c>
      <c r="L115" s="609">
        <v>171</v>
      </c>
    </row>
    <row r="116" spans="1:12" ht="17.25" customHeight="1" x14ac:dyDescent="0.2">
      <c r="A116" s="585" t="s">
        <v>33</v>
      </c>
      <c r="B116" s="603">
        <v>11364</v>
      </c>
      <c r="C116" s="604">
        <v>27945</v>
      </c>
      <c r="D116" s="604">
        <v>13901</v>
      </c>
      <c r="E116" s="605">
        <v>14044</v>
      </c>
      <c r="F116" s="606">
        <v>11364</v>
      </c>
      <c r="G116" s="604">
        <v>27829</v>
      </c>
      <c r="H116" s="606">
        <v>13865</v>
      </c>
      <c r="I116" s="606">
        <v>13964</v>
      </c>
      <c r="J116" s="607">
        <v>116</v>
      </c>
      <c r="K116" s="608">
        <v>36</v>
      </c>
      <c r="L116" s="609">
        <v>80</v>
      </c>
    </row>
    <row r="117" spans="1:12" ht="17.25" customHeight="1" x14ac:dyDescent="0.2">
      <c r="A117" s="585" t="s">
        <v>32</v>
      </c>
      <c r="B117" s="603">
        <v>18900</v>
      </c>
      <c r="C117" s="604">
        <v>42411</v>
      </c>
      <c r="D117" s="604">
        <v>21498</v>
      </c>
      <c r="E117" s="605">
        <v>20913</v>
      </c>
      <c r="F117" s="606">
        <v>18900</v>
      </c>
      <c r="G117" s="604">
        <v>41245</v>
      </c>
      <c r="H117" s="606">
        <v>20896</v>
      </c>
      <c r="I117" s="606">
        <v>20349</v>
      </c>
      <c r="J117" s="607">
        <v>1166</v>
      </c>
      <c r="K117" s="608">
        <v>602</v>
      </c>
      <c r="L117" s="609">
        <v>564</v>
      </c>
    </row>
    <row r="118" spans="1:12" ht="17.25" customHeight="1" x14ac:dyDescent="0.2">
      <c r="A118" s="585" t="s">
        <v>40</v>
      </c>
      <c r="B118" s="603">
        <v>7342</v>
      </c>
      <c r="C118" s="604">
        <v>18930</v>
      </c>
      <c r="D118" s="604">
        <v>9569</v>
      </c>
      <c r="E118" s="605">
        <v>9361</v>
      </c>
      <c r="F118" s="606">
        <v>7342</v>
      </c>
      <c r="G118" s="604">
        <v>18797</v>
      </c>
      <c r="H118" s="606">
        <v>9518</v>
      </c>
      <c r="I118" s="606">
        <v>9279</v>
      </c>
      <c r="J118" s="607">
        <v>133</v>
      </c>
      <c r="K118" s="608">
        <v>51</v>
      </c>
      <c r="L118" s="609">
        <v>82</v>
      </c>
    </row>
    <row r="119" spans="1:12" ht="17.25" customHeight="1" x14ac:dyDescent="0.2">
      <c r="A119" s="585" t="s">
        <v>34</v>
      </c>
      <c r="B119" s="603">
        <v>12215</v>
      </c>
      <c r="C119" s="604">
        <v>29087</v>
      </c>
      <c r="D119" s="604">
        <v>14180</v>
      </c>
      <c r="E119" s="605">
        <v>14907</v>
      </c>
      <c r="F119" s="606">
        <v>12215</v>
      </c>
      <c r="G119" s="604">
        <v>28792</v>
      </c>
      <c r="H119" s="606">
        <v>14073</v>
      </c>
      <c r="I119" s="606">
        <v>14719</v>
      </c>
      <c r="J119" s="607">
        <v>295</v>
      </c>
      <c r="K119" s="608">
        <v>107</v>
      </c>
      <c r="L119" s="609">
        <v>188</v>
      </c>
    </row>
    <row r="120" spans="1:12" ht="17.25" customHeight="1" x14ac:dyDescent="0.2">
      <c r="A120" s="585" t="s">
        <v>36</v>
      </c>
      <c r="B120" s="603">
        <v>28264</v>
      </c>
      <c r="C120" s="604">
        <v>74560</v>
      </c>
      <c r="D120" s="604">
        <v>36625</v>
      </c>
      <c r="E120" s="605">
        <v>37935</v>
      </c>
      <c r="F120" s="606">
        <v>28264</v>
      </c>
      <c r="G120" s="604">
        <v>74042</v>
      </c>
      <c r="H120" s="606">
        <v>36421</v>
      </c>
      <c r="I120" s="606">
        <v>37621</v>
      </c>
      <c r="J120" s="607">
        <v>518</v>
      </c>
      <c r="K120" s="608">
        <v>204</v>
      </c>
      <c r="L120" s="609">
        <v>314</v>
      </c>
    </row>
    <row r="121" spans="1:12" ht="17.25" customHeight="1" x14ac:dyDescent="0.2">
      <c r="A121" s="585" t="s">
        <v>37</v>
      </c>
      <c r="B121" s="603">
        <v>11844</v>
      </c>
      <c r="C121" s="604">
        <v>28969</v>
      </c>
      <c r="D121" s="604">
        <v>15551</v>
      </c>
      <c r="E121" s="605">
        <v>13418</v>
      </c>
      <c r="F121" s="606">
        <v>11844</v>
      </c>
      <c r="G121" s="604">
        <v>27035</v>
      </c>
      <c r="H121" s="606">
        <v>14016</v>
      </c>
      <c r="I121" s="606">
        <v>13019</v>
      </c>
      <c r="J121" s="607">
        <v>1934</v>
      </c>
      <c r="K121" s="608">
        <v>1535</v>
      </c>
      <c r="L121" s="609">
        <v>399</v>
      </c>
    </row>
    <row r="122" spans="1:12" ht="17.25" customHeight="1" x14ac:dyDescent="0.2">
      <c r="A122" s="585" t="s">
        <v>38</v>
      </c>
      <c r="B122" s="603">
        <v>1162</v>
      </c>
      <c r="C122" s="604">
        <v>2073</v>
      </c>
      <c r="D122" s="604">
        <v>1158</v>
      </c>
      <c r="E122" s="605">
        <v>915</v>
      </c>
      <c r="F122" s="606">
        <v>1162</v>
      </c>
      <c r="G122" s="604">
        <v>1903</v>
      </c>
      <c r="H122" s="606">
        <v>1011</v>
      </c>
      <c r="I122" s="606">
        <v>892</v>
      </c>
      <c r="J122" s="607">
        <v>170</v>
      </c>
      <c r="K122" s="608">
        <v>147</v>
      </c>
      <c r="L122" s="609">
        <v>23</v>
      </c>
    </row>
    <row r="123" spans="1:12" ht="17.25" customHeight="1" x14ac:dyDescent="0.2">
      <c r="A123" s="585" t="s">
        <v>39</v>
      </c>
      <c r="B123" s="603">
        <v>934</v>
      </c>
      <c r="C123" s="604">
        <v>1750</v>
      </c>
      <c r="D123" s="604">
        <v>958</v>
      </c>
      <c r="E123" s="605">
        <v>792</v>
      </c>
      <c r="F123" s="606">
        <v>934</v>
      </c>
      <c r="G123" s="604">
        <v>1637</v>
      </c>
      <c r="H123" s="606">
        <v>852</v>
      </c>
      <c r="I123" s="606">
        <v>785</v>
      </c>
      <c r="J123" s="607">
        <v>113</v>
      </c>
      <c r="K123" s="608">
        <v>106</v>
      </c>
      <c r="L123" s="609">
        <v>7</v>
      </c>
    </row>
    <row r="124" spans="1:12" ht="17.25" customHeight="1" x14ac:dyDescent="0.2">
      <c r="A124" s="585" t="s">
        <v>41</v>
      </c>
      <c r="B124" s="603">
        <v>3022</v>
      </c>
      <c r="C124" s="604">
        <v>6596</v>
      </c>
      <c r="D124" s="604">
        <v>4190</v>
      </c>
      <c r="E124" s="605">
        <v>2406</v>
      </c>
      <c r="F124" s="606">
        <v>3022</v>
      </c>
      <c r="G124" s="604">
        <v>5053</v>
      </c>
      <c r="H124" s="606">
        <v>2806</v>
      </c>
      <c r="I124" s="606">
        <v>2247</v>
      </c>
      <c r="J124" s="607">
        <v>1543</v>
      </c>
      <c r="K124" s="608">
        <v>1384</v>
      </c>
      <c r="L124" s="609">
        <v>159</v>
      </c>
    </row>
    <row r="125" spans="1:12" ht="17.25" customHeight="1" x14ac:dyDescent="0.2">
      <c r="A125" s="585" t="s">
        <v>42</v>
      </c>
      <c r="B125" s="603">
        <v>1326</v>
      </c>
      <c r="C125" s="604">
        <v>2173</v>
      </c>
      <c r="D125" s="604">
        <v>1149</v>
      </c>
      <c r="E125" s="605">
        <v>1024</v>
      </c>
      <c r="F125" s="606">
        <v>1326</v>
      </c>
      <c r="G125" s="604">
        <v>2127</v>
      </c>
      <c r="H125" s="606">
        <v>1110</v>
      </c>
      <c r="I125" s="606">
        <v>1017</v>
      </c>
      <c r="J125" s="607">
        <v>46</v>
      </c>
      <c r="K125" s="608">
        <v>39</v>
      </c>
      <c r="L125" s="609">
        <v>7</v>
      </c>
    </row>
    <row r="126" spans="1:12" ht="17.25" customHeight="1" x14ac:dyDescent="0.2">
      <c r="A126" s="585" t="s">
        <v>43</v>
      </c>
      <c r="B126" s="603">
        <v>1090</v>
      </c>
      <c r="C126" s="604">
        <v>1856</v>
      </c>
      <c r="D126" s="604">
        <v>952</v>
      </c>
      <c r="E126" s="605">
        <v>904</v>
      </c>
      <c r="F126" s="606">
        <v>1090</v>
      </c>
      <c r="G126" s="604">
        <v>1812</v>
      </c>
      <c r="H126" s="606">
        <v>912</v>
      </c>
      <c r="I126" s="606">
        <v>900</v>
      </c>
      <c r="J126" s="607">
        <v>44</v>
      </c>
      <c r="K126" s="608">
        <v>40</v>
      </c>
      <c r="L126" s="609">
        <v>4</v>
      </c>
    </row>
    <row r="127" spans="1:12" ht="17.25" customHeight="1" thickBot="1" x14ac:dyDescent="0.25">
      <c r="A127" s="587" t="s">
        <v>35</v>
      </c>
      <c r="B127" s="610">
        <v>13917</v>
      </c>
      <c r="C127" s="611">
        <v>33941</v>
      </c>
      <c r="D127" s="611">
        <v>17348</v>
      </c>
      <c r="E127" s="612">
        <v>16593</v>
      </c>
      <c r="F127" s="613">
        <v>13917</v>
      </c>
      <c r="G127" s="611">
        <v>33686</v>
      </c>
      <c r="H127" s="613">
        <v>17246</v>
      </c>
      <c r="I127" s="613">
        <v>16440</v>
      </c>
      <c r="J127" s="614">
        <v>255</v>
      </c>
      <c r="K127" s="615">
        <v>102</v>
      </c>
      <c r="L127" s="616">
        <v>153</v>
      </c>
    </row>
  </sheetData>
  <mergeCells count="37">
    <mergeCell ref="B103:E103"/>
    <mergeCell ref="F103:I103"/>
    <mergeCell ref="J103:L103"/>
    <mergeCell ref="B104:B105"/>
    <mergeCell ref="C104:E104"/>
    <mergeCell ref="F104:F105"/>
    <mergeCell ref="G104:I104"/>
    <mergeCell ref="J104:L104"/>
    <mergeCell ref="A69:D69"/>
    <mergeCell ref="B70:E70"/>
    <mergeCell ref="F70:I70"/>
    <mergeCell ref="J70:L70"/>
    <mergeCell ref="B71:B72"/>
    <mergeCell ref="C71:E71"/>
    <mergeCell ref="F71:F72"/>
    <mergeCell ref="G71:I71"/>
    <mergeCell ref="J71:L71"/>
    <mergeCell ref="A46:D46"/>
    <mergeCell ref="B47:E47"/>
    <mergeCell ref="F47:I47"/>
    <mergeCell ref="J47:L47"/>
    <mergeCell ref="B48:B49"/>
    <mergeCell ref="F48:F49"/>
    <mergeCell ref="A22:D22"/>
    <mergeCell ref="B23:E23"/>
    <mergeCell ref="F23:I23"/>
    <mergeCell ref="J23:L23"/>
    <mergeCell ref="B24:B25"/>
    <mergeCell ref="F24:F25"/>
    <mergeCell ref="J24:L24"/>
    <mergeCell ref="A3:D3"/>
    <mergeCell ref="A4:A6"/>
    <mergeCell ref="F4:I4"/>
    <mergeCell ref="J4:L4"/>
    <mergeCell ref="B5:B6"/>
    <mergeCell ref="F5:F6"/>
    <mergeCell ref="G5:I5"/>
  </mergeCells>
  <phoneticPr fontId="23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77477-5F41-4DE6-8D9E-9C3788E7E54C}">
  <dimension ref="A1:L127"/>
  <sheetViews>
    <sheetView zoomScaleNormal="100" workbookViewId="0">
      <selection activeCell="A2" sqref="A2"/>
    </sheetView>
  </sheetViews>
  <sheetFormatPr defaultColWidth="8.88671875" defaultRowHeight="14.25" x14ac:dyDescent="0.2"/>
  <cols>
    <col min="1" max="1" width="8.88671875" style="541"/>
    <col min="2" max="3" width="11.21875" style="541" customWidth="1"/>
    <col min="4" max="9" width="10.6640625" style="541" customWidth="1"/>
    <col min="10" max="10" width="9.88671875" style="541" customWidth="1"/>
    <col min="11" max="12" width="8.5546875" style="541" customWidth="1"/>
    <col min="13" max="16384" width="8.88671875" style="541"/>
  </cols>
  <sheetData>
    <row r="1" spans="1:12" ht="22.5" x14ac:dyDescent="0.2">
      <c r="A1" s="360" t="s">
        <v>374</v>
      </c>
    </row>
    <row r="3" spans="1:12" s="544" customFormat="1" ht="29.25" customHeight="1" thickBot="1" x14ac:dyDescent="0.35">
      <c r="A3" s="744" t="s">
        <v>338</v>
      </c>
      <c r="B3" s="744"/>
      <c r="C3" s="744"/>
      <c r="D3" s="744"/>
      <c r="E3" s="542"/>
      <c r="F3" s="543"/>
      <c r="L3" s="596" t="s">
        <v>339</v>
      </c>
    </row>
    <row r="4" spans="1:12" ht="17.25" customHeight="1" x14ac:dyDescent="0.2">
      <c r="A4" s="745" t="s">
        <v>46</v>
      </c>
      <c r="B4" s="546" t="s">
        <v>323</v>
      </c>
      <c r="C4" s="546"/>
      <c r="D4" s="546"/>
      <c r="E4" s="546"/>
      <c r="F4" s="748" t="s">
        <v>330</v>
      </c>
      <c r="G4" s="748"/>
      <c r="H4" s="748"/>
      <c r="I4" s="748"/>
      <c r="J4" s="749" t="s">
        <v>171</v>
      </c>
      <c r="K4" s="750"/>
      <c r="L4" s="751"/>
    </row>
    <row r="5" spans="1:12" ht="17.25" customHeight="1" x14ac:dyDescent="0.2">
      <c r="A5" s="746"/>
      <c r="B5" s="752" t="s">
        <v>21</v>
      </c>
      <c r="C5" s="547" t="s">
        <v>175</v>
      </c>
      <c r="D5" s="547"/>
      <c r="E5" s="547"/>
      <c r="F5" s="752" t="s">
        <v>21</v>
      </c>
      <c r="G5" s="752" t="s">
        <v>82</v>
      </c>
      <c r="H5" s="752"/>
      <c r="I5" s="752"/>
      <c r="J5" s="548" t="s">
        <v>1</v>
      </c>
      <c r="K5" s="549"/>
      <c r="L5" s="550"/>
    </row>
    <row r="6" spans="1:12" ht="17.25" customHeight="1" thickBot="1" x14ac:dyDescent="0.25">
      <c r="A6" s="747"/>
      <c r="B6" s="753"/>
      <c r="C6" s="551" t="s">
        <v>11</v>
      </c>
      <c r="D6" s="551" t="s">
        <v>9</v>
      </c>
      <c r="E6" s="551" t="s">
        <v>10</v>
      </c>
      <c r="F6" s="753"/>
      <c r="G6" s="551" t="s">
        <v>11</v>
      </c>
      <c r="H6" s="551" t="s">
        <v>9</v>
      </c>
      <c r="I6" s="551" t="s">
        <v>10</v>
      </c>
      <c r="J6" s="551" t="s">
        <v>11</v>
      </c>
      <c r="K6" s="551" t="s">
        <v>9</v>
      </c>
      <c r="L6" s="552" t="s">
        <v>10</v>
      </c>
    </row>
    <row r="7" spans="1:12" ht="21" customHeight="1" thickTop="1" x14ac:dyDescent="0.2">
      <c r="A7" s="553" t="s">
        <v>373</v>
      </c>
      <c r="B7" s="597">
        <v>54875</v>
      </c>
      <c r="C7" s="598">
        <v>106734</v>
      </c>
      <c r="D7" s="598">
        <v>52393</v>
      </c>
      <c r="E7" s="599">
        <v>54341</v>
      </c>
      <c r="F7" s="598">
        <v>54875</v>
      </c>
      <c r="G7" s="598">
        <v>104868</v>
      </c>
      <c r="H7" s="598">
        <v>51349</v>
      </c>
      <c r="I7" s="598">
        <v>53519</v>
      </c>
      <c r="J7" s="600">
        <v>1866</v>
      </c>
      <c r="K7" s="601">
        <v>1044</v>
      </c>
      <c r="L7" s="602">
        <v>822</v>
      </c>
    </row>
    <row r="8" spans="1:12" ht="21" customHeight="1" x14ac:dyDescent="0.2">
      <c r="A8" s="560" t="s">
        <v>80</v>
      </c>
      <c r="B8" s="603">
        <v>4449</v>
      </c>
      <c r="C8" s="604">
        <v>5691</v>
      </c>
      <c r="D8" s="604">
        <v>2767</v>
      </c>
      <c r="E8" s="605">
        <v>2924</v>
      </c>
      <c r="F8" s="606">
        <v>4449</v>
      </c>
      <c r="G8" s="604">
        <v>5617</v>
      </c>
      <c r="H8" s="606">
        <v>2731</v>
      </c>
      <c r="I8" s="606">
        <v>2886</v>
      </c>
      <c r="J8" s="607">
        <v>74</v>
      </c>
      <c r="K8" s="608">
        <v>36</v>
      </c>
      <c r="L8" s="609">
        <v>38</v>
      </c>
    </row>
    <row r="9" spans="1:12" ht="21" customHeight="1" x14ac:dyDescent="0.2">
      <c r="A9" s="560" t="s">
        <v>74</v>
      </c>
      <c r="B9" s="603">
        <v>2405</v>
      </c>
      <c r="C9" s="604">
        <v>3757</v>
      </c>
      <c r="D9" s="604">
        <v>1928</v>
      </c>
      <c r="E9" s="605">
        <v>1829</v>
      </c>
      <c r="F9" s="606">
        <v>2405</v>
      </c>
      <c r="G9" s="604">
        <v>3477</v>
      </c>
      <c r="H9" s="606">
        <v>1791</v>
      </c>
      <c r="I9" s="606">
        <v>1686</v>
      </c>
      <c r="J9" s="607">
        <v>280</v>
      </c>
      <c r="K9" s="608">
        <v>137</v>
      </c>
      <c r="L9" s="609">
        <v>143</v>
      </c>
    </row>
    <row r="10" spans="1:12" ht="21" customHeight="1" x14ac:dyDescent="0.2">
      <c r="A10" s="560" t="s">
        <v>76</v>
      </c>
      <c r="B10" s="603">
        <v>5453</v>
      </c>
      <c r="C10" s="604">
        <v>10052</v>
      </c>
      <c r="D10" s="604">
        <v>5247</v>
      </c>
      <c r="E10" s="605">
        <v>4805</v>
      </c>
      <c r="F10" s="606">
        <v>5453</v>
      </c>
      <c r="G10" s="604">
        <v>9902</v>
      </c>
      <c r="H10" s="606">
        <v>5173</v>
      </c>
      <c r="I10" s="606">
        <v>4729</v>
      </c>
      <c r="J10" s="607">
        <v>150</v>
      </c>
      <c r="K10" s="608">
        <v>74</v>
      </c>
      <c r="L10" s="609">
        <v>76</v>
      </c>
    </row>
    <row r="11" spans="1:12" ht="21" customHeight="1" x14ac:dyDescent="0.2">
      <c r="A11" s="560" t="s">
        <v>72</v>
      </c>
      <c r="B11" s="603">
        <v>5622</v>
      </c>
      <c r="C11" s="604">
        <v>13282</v>
      </c>
      <c r="D11" s="604">
        <v>6398</v>
      </c>
      <c r="E11" s="605">
        <v>6884</v>
      </c>
      <c r="F11" s="606">
        <v>5622</v>
      </c>
      <c r="G11" s="604">
        <v>13248</v>
      </c>
      <c r="H11" s="606">
        <v>6390</v>
      </c>
      <c r="I11" s="606">
        <v>6858</v>
      </c>
      <c r="J11" s="607">
        <v>34</v>
      </c>
      <c r="K11" s="608">
        <v>8</v>
      </c>
      <c r="L11" s="609">
        <v>26</v>
      </c>
    </row>
    <row r="12" spans="1:12" ht="21" customHeight="1" x14ac:dyDescent="0.2">
      <c r="A12" s="560" t="s">
        <v>69</v>
      </c>
      <c r="B12" s="603">
        <v>4224</v>
      </c>
      <c r="C12" s="604">
        <v>7748</v>
      </c>
      <c r="D12" s="604">
        <v>3857</v>
      </c>
      <c r="E12" s="605">
        <v>3891</v>
      </c>
      <c r="F12" s="606">
        <v>4224</v>
      </c>
      <c r="G12" s="604">
        <v>7685</v>
      </c>
      <c r="H12" s="606">
        <v>3823</v>
      </c>
      <c r="I12" s="606">
        <v>3862</v>
      </c>
      <c r="J12" s="607">
        <v>63</v>
      </c>
      <c r="K12" s="608">
        <v>34</v>
      </c>
      <c r="L12" s="609">
        <v>29</v>
      </c>
    </row>
    <row r="13" spans="1:12" ht="21" customHeight="1" x14ac:dyDescent="0.2">
      <c r="A13" s="560" t="s">
        <v>79</v>
      </c>
      <c r="B13" s="603">
        <v>4532</v>
      </c>
      <c r="C13" s="604">
        <v>9506</v>
      </c>
      <c r="D13" s="604">
        <v>4622</v>
      </c>
      <c r="E13" s="605">
        <v>4884</v>
      </c>
      <c r="F13" s="606">
        <v>4532</v>
      </c>
      <c r="G13" s="604">
        <v>9416</v>
      </c>
      <c r="H13" s="606">
        <v>4552</v>
      </c>
      <c r="I13" s="606">
        <v>4864</v>
      </c>
      <c r="J13" s="607">
        <v>90</v>
      </c>
      <c r="K13" s="608">
        <v>70</v>
      </c>
      <c r="L13" s="609">
        <v>20</v>
      </c>
    </row>
    <row r="14" spans="1:12" ht="21" customHeight="1" x14ac:dyDescent="0.2">
      <c r="A14" s="560" t="s">
        <v>70</v>
      </c>
      <c r="B14" s="603">
        <v>2414</v>
      </c>
      <c r="C14" s="604">
        <v>4316</v>
      </c>
      <c r="D14" s="604">
        <v>2256</v>
      </c>
      <c r="E14" s="605">
        <v>2060</v>
      </c>
      <c r="F14" s="606">
        <v>2414</v>
      </c>
      <c r="G14" s="604">
        <v>3936</v>
      </c>
      <c r="H14" s="606">
        <v>2010</v>
      </c>
      <c r="I14" s="606">
        <v>1926</v>
      </c>
      <c r="J14" s="607">
        <v>380</v>
      </c>
      <c r="K14" s="608">
        <v>246</v>
      </c>
      <c r="L14" s="609">
        <v>134</v>
      </c>
    </row>
    <row r="15" spans="1:12" ht="21" customHeight="1" x14ac:dyDescent="0.2">
      <c r="A15" s="560" t="s">
        <v>68</v>
      </c>
      <c r="B15" s="603">
        <v>2301</v>
      </c>
      <c r="C15" s="604">
        <v>4373</v>
      </c>
      <c r="D15" s="604">
        <v>2269</v>
      </c>
      <c r="E15" s="605">
        <v>2104</v>
      </c>
      <c r="F15" s="606">
        <v>2301</v>
      </c>
      <c r="G15" s="604">
        <v>4068</v>
      </c>
      <c r="H15" s="606">
        <v>2086</v>
      </c>
      <c r="I15" s="606">
        <v>1982</v>
      </c>
      <c r="J15" s="607">
        <v>305</v>
      </c>
      <c r="K15" s="608">
        <v>183</v>
      </c>
      <c r="L15" s="609">
        <v>122</v>
      </c>
    </row>
    <row r="16" spans="1:12" ht="21" customHeight="1" x14ac:dyDescent="0.2">
      <c r="A16" s="560" t="s">
        <v>75</v>
      </c>
      <c r="B16" s="603">
        <v>2515</v>
      </c>
      <c r="C16" s="604">
        <v>3422</v>
      </c>
      <c r="D16" s="604">
        <v>1757</v>
      </c>
      <c r="E16" s="605">
        <v>1665</v>
      </c>
      <c r="F16" s="606">
        <v>2515</v>
      </c>
      <c r="G16" s="604">
        <v>3159</v>
      </c>
      <c r="H16" s="606">
        <v>1618</v>
      </c>
      <c r="I16" s="606">
        <v>1541</v>
      </c>
      <c r="J16" s="607">
        <v>263</v>
      </c>
      <c r="K16" s="608">
        <v>139</v>
      </c>
      <c r="L16" s="609">
        <v>124</v>
      </c>
    </row>
    <row r="17" spans="1:12" ht="21" customHeight="1" x14ac:dyDescent="0.2">
      <c r="A17" s="560" t="s">
        <v>71</v>
      </c>
      <c r="B17" s="603">
        <v>3372</v>
      </c>
      <c r="C17" s="604">
        <v>7088</v>
      </c>
      <c r="D17" s="604">
        <v>3368</v>
      </c>
      <c r="E17" s="605">
        <v>3720</v>
      </c>
      <c r="F17" s="606">
        <v>3372</v>
      </c>
      <c r="G17" s="604">
        <v>7015</v>
      </c>
      <c r="H17" s="606">
        <v>3328</v>
      </c>
      <c r="I17" s="606">
        <v>3687</v>
      </c>
      <c r="J17" s="607">
        <v>73</v>
      </c>
      <c r="K17" s="608">
        <v>40</v>
      </c>
      <c r="L17" s="609">
        <v>33</v>
      </c>
    </row>
    <row r="18" spans="1:12" ht="21" customHeight="1" x14ac:dyDescent="0.2">
      <c r="A18" s="560" t="s">
        <v>78</v>
      </c>
      <c r="B18" s="603">
        <v>5062</v>
      </c>
      <c r="C18" s="604">
        <v>10594</v>
      </c>
      <c r="D18" s="604">
        <v>4962</v>
      </c>
      <c r="E18" s="605">
        <v>5632</v>
      </c>
      <c r="F18" s="606">
        <v>5062</v>
      </c>
      <c r="G18" s="604">
        <v>10525</v>
      </c>
      <c r="H18" s="606">
        <v>4915</v>
      </c>
      <c r="I18" s="606">
        <v>5610</v>
      </c>
      <c r="J18" s="607">
        <v>69</v>
      </c>
      <c r="K18" s="608">
        <v>47</v>
      </c>
      <c r="L18" s="609">
        <v>22</v>
      </c>
    </row>
    <row r="19" spans="1:12" ht="21" customHeight="1" x14ac:dyDescent="0.2">
      <c r="A19" s="560" t="s">
        <v>73</v>
      </c>
      <c r="B19" s="603">
        <v>4181</v>
      </c>
      <c r="C19" s="604">
        <v>8911</v>
      </c>
      <c r="D19" s="604">
        <v>4307</v>
      </c>
      <c r="E19" s="605">
        <v>4604</v>
      </c>
      <c r="F19" s="606">
        <v>4181</v>
      </c>
      <c r="G19" s="604">
        <v>8878</v>
      </c>
      <c r="H19" s="606">
        <v>4297</v>
      </c>
      <c r="I19" s="606">
        <v>4581</v>
      </c>
      <c r="J19" s="607">
        <v>33</v>
      </c>
      <c r="K19" s="608">
        <v>10</v>
      </c>
      <c r="L19" s="609">
        <v>23</v>
      </c>
    </row>
    <row r="20" spans="1:12" ht="21" customHeight="1" thickBot="1" x14ac:dyDescent="0.25">
      <c r="A20" s="568" t="s">
        <v>77</v>
      </c>
      <c r="B20" s="610">
        <v>8345</v>
      </c>
      <c r="C20" s="611">
        <v>17994</v>
      </c>
      <c r="D20" s="611">
        <v>8655</v>
      </c>
      <c r="E20" s="612">
        <v>9339</v>
      </c>
      <c r="F20" s="613">
        <v>8345</v>
      </c>
      <c r="G20" s="611">
        <v>17942</v>
      </c>
      <c r="H20" s="613">
        <v>8635</v>
      </c>
      <c r="I20" s="613">
        <v>9307</v>
      </c>
      <c r="J20" s="614">
        <v>52</v>
      </c>
      <c r="K20" s="615">
        <v>20</v>
      </c>
      <c r="L20" s="616">
        <v>32</v>
      </c>
    </row>
    <row r="22" spans="1:12" s="544" customFormat="1" ht="31.5" customHeight="1" thickBot="1" x14ac:dyDescent="0.35">
      <c r="A22" s="744" t="s">
        <v>332</v>
      </c>
      <c r="B22" s="744"/>
      <c r="C22" s="744"/>
      <c r="D22" s="744"/>
      <c r="E22" s="576"/>
      <c r="F22" s="577"/>
      <c r="G22" s="577"/>
      <c r="H22" s="577"/>
      <c r="I22" s="577"/>
      <c r="J22" s="577"/>
      <c r="K22" s="577"/>
      <c r="L22" s="596" t="s">
        <v>339</v>
      </c>
    </row>
    <row r="23" spans="1:12" ht="18.75" customHeight="1" x14ac:dyDescent="0.2">
      <c r="A23" s="578"/>
      <c r="B23" s="754" t="s">
        <v>325</v>
      </c>
      <c r="C23" s="750"/>
      <c r="D23" s="750"/>
      <c r="E23" s="755"/>
      <c r="F23" s="749" t="s">
        <v>328</v>
      </c>
      <c r="G23" s="750"/>
      <c r="H23" s="750"/>
      <c r="I23" s="755"/>
      <c r="J23" s="749" t="s">
        <v>171</v>
      </c>
      <c r="K23" s="750"/>
      <c r="L23" s="751"/>
    </row>
    <row r="24" spans="1:12" ht="18.75" customHeight="1" x14ac:dyDescent="0.2">
      <c r="A24" s="579" t="s">
        <v>20</v>
      </c>
      <c r="B24" s="756" t="s">
        <v>21</v>
      </c>
      <c r="C24" s="548" t="s">
        <v>170</v>
      </c>
      <c r="D24" s="580"/>
      <c r="E24" s="549"/>
      <c r="F24" s="758" t="s">
        <v>49</v>
      </c>
      <c r="G24" s="548" t="s">
        <v>65</v>
      </c>
      <c r="H24" s="580"/>
      <c r="I24" s="549"/>
      <c r="J24" s="760" t="s">
        <v>114</v>
      </c>
      <c r="K24" s="761"/>
      <c r="L24" s="762"/>
    </row>
    <row r="25" spans="1:12" ht="18.75" customHeight="1" thickBot="1" x14ac:dyDescent="0.25">
      <c r="A25" s="581"/>
      <c r="B25" s="757"/>
      <c r="C25" s="551" t="s">
        <v>11</v>
      </c>
      <c r="D25" s="551" t="s">
        <v>9</v>
      </c>
      <c r="E25" s="551" t="s">
        <v>10</v>
      </c>
      <c r="F25" s="759"/>
      <c r="G25" s="551" t="s">
        <v>11</v>
      </c>
      <c r="H25" s="551" t="s">
        <v>9</v>
      </c>
      <c r="I25" s="551" t="s">
        <v>10</v>
      </c>
      <c r="J25" s="551" t="s">
        <v>11</v>
      </c>
      <c r="K25" s="551" t="s">
        <v>9</v>
      </c>
      <c r="L25" s="552" t="s">
        <v>10</v>
      </c>
    </row>
    <row r="26" spans="1:12" ht="18.75" customHeight="1" thickTop="1" x14ac:dyDescent="0.2">
      <c r="A26" s="553" t="s">
        <v>373</v>
      </c>
      <c r="B26" s="597">
        <v>132718</v>
      </c>
      <c r="C26" s="598">
        <v>279192</v>
      </c>
      <c r="D26" s="598">
        <v>136658</v>
      </c>
      <c r="E26" s="599">
        <v>142534</v>
      </c>
      <c r="F26" s="598">
        <v>132718</v>
      </c>
      <c r="G26" s="598">
        <v>276468</v>
      </c>
      <c r="H26" s="598">
        <v>135208</v>
      </c>
      <c r="I26" s="598">
        <v>141260</v>
      </c>
      <c r="J26" s="600">
        <v>2724</v>
      </c>
      <c r="K26" s="601">
        <v>1450</v>
      </c>
      <c r="L26" s="602">
        <v>1274</v>
      </c>
    </row>
    <row r="27" spans="1:12" ht="18.75" customHeight="1" x14ac:dyDescent="0.2">
      <c r="A27" s="560" t="s">
        <v>132</v>
      </c>
      <c r="B27" s="603">
        <v>1628</v>
      </c>
      <c r="C27" s="604">
        <v>2797</v>
      </c>
      <c r="D27" s="604">
        <v>1347</v>
      </c>
      <c r="E27" s="605">
        <v>1450</v>
      </c>
      <c r="F27" s="606">
        <v>1628</v>
      </c>
      <c r="G27" s="604">
        <v>2772</v>
      </c>
      <c r="H27" s="606">
        <v>1344</v>
      </c>
      <c r="I27" s="606">
        <v>1428</v>
      </c>
      <c r="J27" s="607">
        <v>25</v>
      </c>
      <c r="K27" s="608">
        <v>3</v>
      </c>
      <c r="L27" s="609">
        <v>22</v>
      </c>
    </row>
    <row r="28" spans="1:12" ht="18.75" customHeight="1" x14ac:dyDescent="0.2">
      <c r="A28" s="560" t="s">
        <v>127</v>
      </c>
      <c r="B28" s="603">
        <v>2063</v>
      </c>
      <c r="C28" s="604">
        <v>4108</v>
      </c>
      <c r="D28" s="604">
        <v>2010</v>
      </c>
      <c r="E28" s="605">
        <v>2098</v>
      </c>
      <c r="F28" s="606">
        <v>2063</v>
      </c>
      <c r="G28" s="604">
        <v>4080</v>
      </c>
      <c r="H28" s="606">
        <v>2000</v>
      </c>
      <c r="I28" s="606">
        <v>2080</v>
      </c>
      <c r="J28" s="607">
        <v>28</v>
      </c>
      <c r="K28" s="608">
        <v>10</v>
      </c>
      <c r="L28" s="609">
        <v>18</v>
      </c>
    </row>
    <row r="29" spans="1:12" ht="18.75" customHeight="1" x14ac:dyDescent="0.2">
      <c r="A29" s="560" t="s">
        <v>125</v>
      </c>
      <c r="B29" s="603">
        <v>6670</v>
      </c>
      <c r="C29" s="604">
        <v>11581</v>
      </c>
      <c r="D29" s="604">
        <v>5703</v>
      </c>
      <c r="E29" s="605">
        <v>5878</v>
      </c>
      <c r="F29" s="606">
        <v>6670</v>
      </c>
      <c r="G29" s="604">
        <v>11468</v>
      </c>
      <c r="H29" s="606">
        <v>5631</v>
      </c>
      <c r="I29" s="606">
        <v>5837</v>
      </c>
      <c r="J29" s="607">
        <v>113</v>
      </c>
      <c r="K29" s="608">
        <v>72</v>
      </c>
      <c r="L29" s="609">
        <v>41</v>
      </c>
    </row>
    <row r="30" spans="1:12" ht="18.75" customHeight="1" x14ac:dyDescent="0.2">
      <c r="A30" s="560" t="s">
        <v>124</v>
      </c>
      <c r="B30" s="603">
        <v>2747</v>
      </c>
      <c r="C30" s="604">
        <v>4323</v>
      </c>
      <c r="D30" s="604">
        <v>2236</v>
      </c>
      <c r="E30" s="605">
        <v>2087</v>
      </c>
      <c r="F30" s="606">
        <v>2747</v>
      </c>
      <c r="G30" s="604">
        <v>4276</v>
      </c>
      <c r="H30" s="606">
        <v>2214</v>
      </c>
      <c r="I30" s="606">
        <v>2062</v>
      </c>
      <c r="J30" s="607">
        <v>47</v>
      </c>
      <c r="K30" s="608">
        <v>22</v>
      </c>
      <c r="L30" s="609">
        <v>25</v>
      </c>
    </row>
    <row r="31" spans="1:12" ht="18.75" customHeight="1" x14ac:dyDescent="0.2">
      <c r="A31" s="560" t="s">
        <v>135</v>
      </c>
      <c r="B31" s="603">
        <v>2436</v>
      </c>
      <c r="C31" s="604">
        <v>5181</v>
      </c>
      <c r="D31" s="604">
        <v>2602</v>
      </c>
      <c r="E31" s="605">
        <v>2579</v>
      </c>
      <c r="F31" s="606">
        <v>2436</v>
      </c>
      <c r="G31" s="604">
        <v>5148</v>
      </c>
      <c r="H31" s="606">
        <v>2585</v>
      </c>
      <c r="I31" s="606">
        <v>2563</v>
      </c>
      <c r="J31" s="607">
        <v>33</v>
      </c>
      <c r="K31" s="608">
        <v>17</v>
      </c>
      <c r="L31" s="609">
        <v>16</v>
      </c>
    </row>
    <row r="32" spans="1:12" ht="18.75" customHeight="1" x14ac:dyDescent="0.2">
      <c r="A32" s="560" t="s">
        <v>133</v>
      </c>
      <c r="B32" s="603">
        <v>4801</v>
      </c>
      <c r="C32" s="604">
        <v>10224</v>
      </c>
      <c r="D32" s="604">
        <v>5298</v>
      </c>
      <c r="E32" s="605">
        <v>4926</v>
      </c>
      <c r="F32" s="606">
        <v>4801</v>
      </c>
      <c r="G32" s="604">
        <v>10065</v>
      </c>
      <c r="H32" s="606">
        <v>5177</v>
      </c>
      <c r="I32" s="606">
        <v>4888</v>
      </c>
      <c r="J32" s="607">
        <v>159</v>
      </c>
      <c r="K32" s="608">
        <v>121</v>
      </c>
      <c r="L32" s="609">
        <v>38</v>
      </c>
    </row>
    <row r="33" spans="1:12" ht="18.75" customHeight="1" x14ac:dyDescent="0.2">
      <c r="A33" s="560" t="s">
        <v>130</v>
      </c>
      <c r="B33" s="603">
        <v>14015</v>
      </c>
      <c r="C33" s="604">
        <v>29231</v>
      </c>
      <c r="D33" s="604">
        <v>13870</v>
      </c>
      <c r="E33" s="605">
        <v>15361</v>
      </c>
      <c r="F33" s="606">
        <v>14015</v>
      </c>
      <c r="G33" s="604">
        <v>28854</v>
      </c>
      <c r="H33" s="606">
        <v>13648</v>
      </c>
      <c r="I33" s="606">
        <v>15206</v>
      </c>
      <c r="J33" s="607">
        <v>377</v>
      </c>
      <c r="K33" s="608">
        <v>222</v>
      </c>
      <c r="L33" s="609">
        <v>155</v>
      </c>
    </row>
    <row r="34" spans="1:12" ht="18.75" customHeight="1" x14ac:dyDescent="0.2">
      <c r="A34" s="560" t="s">
        <v>123</v>
      </c>
      <c r="B34" s="603">
        <v>12603</v>
      </c>
      <c r="C34" s="604">
        <v>24743</v>
      </c>
      <c r="D34" s="604">
        <v>12461</v>
      </c>
      <c r="E34" s="605">
        <v>12282</v>
      </c>
      <c r="F34" s="606">
        <v>12603</v>
      </c>
      <c r="G34" s="604">
        <v>24187</v>
      </c>
      <c r="H34" s="606">
        <v>12182</v>
      </c>
      <c r="I34" s="606">
        <v>12005</v>
      </c>
      <c r="J34" s="607">
        <v>556</v>
      </c>
      <c r="K34" s="608">
        <v>279</v>
      </c>
      <c r="L34" s="609">
        <v>277</v>
      </c>
    </row>
    <row r="35" spans="1:12" ht="18.75" customHeight="1" x14ac:dyDescent="0.2">
      <c r="A35" s="560" t="s">
        <v>122</v>
      </c>
      <c r="B35" s="603">
        <v>12950</v>
      </c>
      <c r="C35" s="604">
        <v>22240</v>
      </c>
      <c r="D35" s="604">
        <v>10876</v>
      </c>
      <c r="E35" s="605">
        <v>11364</v>
      </c>
      <c r="F35" s="606">
        <v>12950</v>
      </c>
      <c r="G35" s="604">
        <v>22035</v>
      </c>
      <c r="H35" s="606">
        <v>10789</v>
      </c>
      <c r="I35" s="606">
        <v>11246</v>
      </c>
      <c r="J35" s="607">
        <v>205</v>
      </c>
      <c r="K35" s="608">
        <v>87</v>
      </c>
      <c r="L35" s="609">
        <v>118</v>
      </c>
    </row>
    <row r="36" spans="1:12" ht="18.75" customHeight="1" x14ac:dyDescent="0.2">
      <c r="A36" s="560" t="s">
        <v>121</v>
      </c>
      <c r="B36" s="603">
        <v>8850</v>
      </c>
      <c r="C36" s="604">
        <v>15700</v>
      </c>
      <c r="D36" s="604">
        <v>7545</v>
      </c>
      <c r="E36" s="605">
        <v>8155</v>
      </c>
      <c r="F36" s="606">
        <v>8850</v>
      </c>
      <c r="G36" s="604">
        <v>15581</v>
      </c>
      <c r="H36" s="606">
        <v>7500</v>
      </c>
      <c r="I36" s="606">
        <v>8081</v>
      </c>
      <c r="J36" s="607">
        <v>119</v>
      </c>
      <c r="K36" s="608">
        <v>45</v>
      </c>
      <c r="L36" s="609">
        <v>74</v>
      </c>
    </row>
    <row r="37" spans="1:12" ht="18.75" customHeight="1" x14ac:dyDescent="0.2">
      <c r="A37" s="560" t="s">
        <v>118</v>
      </c>
      <c r="B37" s="603">
        <v>7798</v>
      </c>
      <c r="C37" s="604">
        <v>19314</v>
      </c>
      <c r="D37" s="604">
        <v>9600</v>
      </c>
      <c r="E37" s="605">
        <v>9714</v>
      </c>
      <c r="F37" s="606">
        <v>7798</v>
      </c>
      <c r="G37" s="604">
        <v>19256</v>
      </c>
      <c r="H37" s="606">
        <v>9586</v>
      </c>
      <c r="I37" s="606">
        <v>9670</v>
      </c>
      <c r="J37" s="607">
        <v>58</v>
      </c>
      <c r="K37" s="608">
        <v>14</v>
      </c>
      <c r="L37" s="609">
        <v>44</v>
      </c>
    </row>
    <row r="38" spans="1:12" ht="18.75" customHeight="1" x14ac:dyDescent="0.2">
      <c r="A38" s="560" t="s">
        <v>136</v>
      </c>
      <c r="B38" s="603">
        <v>4280</v>
      </c>
      <c r="C38" s="604">
        <v>8778</v>
      </c>
      <c r="D38" s="604">
        <v>4280</v>
      </c>
      <c r="E38" s="605">
        <v>4498</v>
      </c>
      <c r="F38" s="606">
        <v>4280</v>
      </c>
      <c r="G38" s="604">
        <v>8736</v>
      </c>
      <c r="H38" s="606">
        <v>4261</v>
      </c>
      <c r="I38" s="606">
        <v>4475</v>
      </c>
      <c r="J38" s="607">
        <v>42</v>
      </c>
      <c r="K38" s="608">
        <v>19</v>
      </c>
      <c r="L38" s="609">
        <v>23</v>
      </c>
    </row>
    <row r="39" spans="1:12" ht="18.75" customHeight="1" x14ac:dyDescent="0.2">
      <c r="A39" s="560" t="s">
        <v>137</v>
      </c>
      <c r="B39" s="603">
        <v>8197</v>
      </c>
      <c r="C39" s="604">
        <v>19139</v>
      </c>
      <c r="D39" s="604">
        <v>9219</v>
      </c>
      <c r="E39" s="605">
        <v>9920</v>
      </c>
      <c r="F39" s="606">
        <v>8197</v>
      </c>
      <c r="G39" s="604">
        <v>19032</v>
      </c>
      <c r="H39" s="606">
        <v>9150</v>
      </c>
      <c r="I39" s="606">
        <v>9882</v>
      </c>
      <c r="J39" s="607">
        <v>107</v>
      </c>
      <c r="K39" s="608">
        <v>69</v>
      </c>
      <c r="L39" s="609">
        <v>38</v>
      </c>
    </row>
    <row r="40" spans="1:12" ht="18.75" customHeight="1" x14ac:dyDescent="0.2">
      <c r="A40" s="560" t="s">
        <v>134</v>
      </c>
      <c r="B40" s="603">
        <v>3116</v>
      </c>
      <c r="C40" s="604">
        <v>7129</v>
      </c>
      <c r="D40" s="604">
        <v>3687</v>
      </c>
      <c r="E40" s="605">
        <v>3442</v>
      </c>
      <c r="F40" s="606">
        <v>3116</v>
      </c>
      <c r="G40" s="604">
        <v>7073</v>
      </c>
      <c r="H40" s="606">
        <v>3644</v>
      </c>
      <c r="I40" s="606">
        <v>3429</v>
      </c>
      <c r="J40" s="607">
        <v>56</v>
      </c>
      <c r="K40" s="608">
        <v>43</v>
      </c>
      <c r="L40" s="609">
        <v>13</v>
      </c>
    </row>
    <row r="41" spans="1:12" ht="18.75" customHeight="1" x14ac:dyDescent="0.2">
      <c r="A41" s="560" t="s">
        <v>120</v>
      </c>
      <c r="B41" s="603">
        <v>8769</v>
      </c>
      <c r="C41" s="604">
        <v>18975</v>
      </c>
      <c r="D41" s="604">
        <v>8955</v>
      </c>
      <c r="E41" s="605">
        <v>10020</v>
      </c>
      <c r="F41" s="606">
        <v>8769</v>
      </c>
      <c r="G41" s="604">
        <v>18855</v>
      </c>
      <c r="H41" s="606">
        <v>8905</v>
      </c>
      <c r="I41" s="606">
        <v>9950</v>
      </c>
      <c r="J41" s="607">
        <v>120</v>
      </c>
      <c r="K41" s="608">
        <v>50</v>
      </c>
      <c r="L41" s="609">
        <v>70</v>
      </c>
    </row>
    <row r="42" spans="1:12" ht="18.75" customHeight="1" x14ac:dyDescent="0.2">
      <c r="A42" s="560" t="s">
        <v>119</v>
      </c>
      <c r="B42" s="603">
        <v>10435</v>
      </c>
      <c r="C42" s="604">
        <v>26393</v>
      </c>
      <c r="D42" s="604">
        <v>12870</v>
      </c>
      <c r="E42" s="605">
        <v>13523</v>
      </c>
      <c r="F42" s="606">
        <v>10435</v>
      </c>
      <c r="G42" s="604">
        <v>26280</v>
      </c>
      <c r="H42" s="606">
        <v>12822</v>
      </c>
      <c r="I42" s="606">
        <v>13458</v>
      </c>
      <c r="J42" s="607">
        <v>113</v>
      </c>
      <c r="K42" s="608">
        <v>48</v>
      </c>
      <c r="L42" s="609">
        <v>65</v>
      </c>
    </row>
    <row r="43" spans="1:12" ht="18.75" customHeight="1" x14ac:dyDescent="0.2">
      <c r="A43" s="560" t="s">
        <v>129</v>
      </c>
      <c r="B43" s="603">
        <v>14976</v>
      </c>
      <c r="C43" s="604">
        <v>34149</v>
      </c>
      <c r="D43" s="604">
        <v>16902</v>
      </c>
      <c r="E43" s="605">
        <v>17247</v>
      </c>
      <c r="F43" s="606">
        <v>14976</v>
      </c>
      <c r="G43" s="604">
        <v>33675</v>
      </c>
      <c r="H43" s="606">
        <v>16633</v>
      </c>
      <c r="I43" s="606">
        <v>17042</v>
      </c>
      <c r="J43" s="607">
        <v>474</v>
      </c>
      <c r="K43" s="608">
        <v>269</v>
      </c>
      <c r="L43" s="609">
        <v>205</v>
      </c>
    </row>
    <row r="44" spans="1:12" ht="18.75" customHeight="1" thickBot="1" x14ac:dyDescent="0.25">
      <c r="A44" s="568" t="s">
        <v>128</v>
      </c>
      <c r="B44" s="610">
        <v>6384</v>
      </c>
      <c r="C44" s="611">
        <v>15187</v>
      </c>
      <c r="D44" s="611">
        <v>7197</v>
      </c>
      <c r="E44" s="612">
        <v>7990</v>
      </c>
      <c r="F44" s="613">
        <v>6384</v>
      </c>
      <c r="G44" s="611">
        <v>15095</v>
      </c>
      <c r="H44" s="613">
        <v>7137</v>
      </c>
      <c r="I44" s="613">
        <v>7958</v>
      </c>
      <c r="J44" s="614">
        <v>92</v>
      </c>
      <c r="K44" s="615">
        <v>60</v>
      </c>
      <c r="L44" s="616">
        <v>32</v>
      </c>
    </row>
    <row r="46" spans="1:12" s="582" customFormat="1" ht="29.25" customHeight="1" thickBot="1" x14ac:dyDescent="0.25">
      <c r="A46" s="744" t="s">
        <v>341</v>
      </c>
      <c r="B46" s="744"/>
      <c r="C46" s="744"/>
      <c r="D46" s="744"/>
      <c r="L46" s="596" t="s">
        <v>339</v>
      </c>
    </row>
    <row r="47" spans="1:12" ht="17.25" customHeight="1" x14ac:dyDescent="0.2">
      <c r="A47" s="578"/>
      <c r="B47" s="754" t="s">
        <v>322</v>
      </c>
      <c r="C47" s="750"/>
      <c r="D47" s="750"/>
      <c r="E47" s="755"/>
      <c r="F47" s="749" t="s">
        <v>326</v>
      </c>
      <c r="G47" s="763"/>
      <c r="H47" s="763"/>
      <c r="I47" s="764"/>
      <c r="J47" s="750" t="s">
        <v>176</v>
      </c>
      <c r="K47" s="750"/>
      <c r="L47" s="751"/>
    </row>
    <row r="48" spans="1:12" ht="17.25" customHeight="1" x14ac:dyDescent="0.2">
      <c r="A48" s="579" t="s">
        <v>20</v>
      </c>
      <c r="B48" s="756" t="s">
        <v>21</v>
      </c>
      <c r="C48" s="548" t="s">
        <v>320</v>
      </c>
      <c r="D48" s="580"/>
      <c r="E48" s="549"/>
      <c r="F48" s="758" t="s">
        <v>49</v>
      </c>
      <c r="G48" s="548" t="s">
        <v>82</v>
      </c>
      <c r="H48" s="580"/>
      <c r="I48" s="549"/>
      <c r="J48" s="580" t="s">
        <v>82</v>
      </c>
      <c r="K48" s="580"/>
      <c r="L48" s="550"/>
    </row>
    <row r="49" spans="1:12" ht="17.25" customHeight="1" thickBot="1" x14ac:dyDescent="0.25">
      <c r="A49" s="581"/>
      <c r="B49" s="757"/>
      <c r="C49" s="551" t="s">
        <v>11</v>
      </c>
      <c r="D49" s="551" t="s">
        <v>9</v>
      </c>
      <c r="E49" s="551" t="s">
        <v>10</v>
      </c>
      <c r="F49" s="759"/>
      <c r="G49" s="551" t="s">
        <v>11</v>
      </c>
      <c r="H49" s="551" t="s">
        <v>9</v>
      </c>
      <c r="I49" s="551" t="s">
        <v>10</v>
      </c>
      <c r="J49" s="583" t="s">
        <v>11</v>
      </c>
      <c r="K49" s="551" t="s">
        <v>9</v>
      </c>
      <c r="L49" s="552" t="s">
        <v>10</v>
      </c>
    </row>
    <row r="50" spans="1:12" ht="18.75" customHeight="1" thickTop="1" x14ac:dyDescent="0.2">
      <c r="A50" s="553" t="s">
        <v>373</v>
      </c>
      <c r="B50" s="597">
        <v>96203</v>
      </c>
      <c r="C50" s="598">
        <v>209838</v>
      </c>
      <c r="D50" s="598">
        <v>100160</v>
      </c>
      <c r="E50" s="599">
        <v>109678</v>
      </c>
      <c r="F50" s="598">
        <v>96203</v>
      </c>
      <c r="G50" s="598">
        <v>207988</v>
      </c>
      <c r="H50" s="598">
        <v>99399</v>
      </c>
      <c r="I50" s="598">
        <v>108589</v>
      </c>
      <c r="J50" s="600">
        <v>1850</v>
      </c>
      <c r="K50" s="601">
        <v>761</v>
      </c>
      <c r="L50" s="602">
        <v>1089</v>
      </c>
    </row>
    <row r="51" spans="1:12" ht="18.75" customHeight="1" x14ac:dyDescent="0.2">
      <c r="A51" s="585" t="s">
        <v>59</v>
      </c>
      <c r="B51" s="603">
        <v>2986</v>
      </c>
      <c r="C51" s="604">
        <v>6294</v>
      </c>
      <c r="D51" s="604">
        <v>2836</v>
      </c>
      <c r="E51" s="605">
        <v>3458</v>
      </c>
      <c r="F51" s="606">
        <v>2986</v>
      </c>
      <c r="G51" s="604">
        <v>6276</v>
      </c>
      <c r="H51" s="606">
        <v>2833</v>
      </c>
      <c r="I51" s="606">
        <v>3443</v>
      </c>
      <c r="J51" s="607">
        <v>18</v>
      </c>
      <c r="K51" s="608">
        <v>3</v>
      </c>
      <c r="L51" s="609">
        <v>15</v>
      </c>
    </row>
    <row r="52" spans="1:12" ht="18.75" customHeight="1" x14ac:dyDescent="0.2">
      <c r="A52" s="585" t="s">
        <v>58</v>
      </c>
      <c r="B52" s="603">
        <v>3126</v>
      </c>
      <c r="C52" s="604">
        <v>6703</v>
      </c>
      <c r="D52" s="604">
        <v>3181</v>
      </c>
      <c r="E52" s="605">
        <v>3522</v>
      </c>
      <c r="F52" s="606">
        <v>3126</v>
      </c>
      <c r="G52" s="604">
        <v>6660</v>
      </c>
      <c r="H52" s="606">
        <v>3161</v>
      </c>
      <c r="I52" s="606">
        <v>3499</v>
      </c>
      <c r="J52" s="607">
        <v>43</v>
      </c>
      <c r="K52" s="608">
        <v>20</v>
      </c>
      <c r="L52" s="609">
        <v>23</v>
      </c>
    </row>
    <row r="53" spans="1:12" ht="18.75" customHeight="1" x14ac:dyDescent="0.2">
      <c r="A53" s="585" t="s">
        <v>57</v>
      </c>
      <c r="B53" s="603">
        <v>4226</v>
      </c>
      <c r="C53" s="604">
        <v>9098</v>
      </c>
      <c r="D53" s="604">
        <v>4268</v>
      </c>
      <c r="E53" s="605">
        <v>4830</v>
      </c>
      <c r="F53" s="606">
        <v>4226</v>
      </c>
      <c r="G53" s="604">
        <v>9064</v>
      </c>
      <c r="H53" s="606">
        <v>4258</v>
      </c>
      <c r="I53" s="606">
        <v>4806</v>
      </c>
      <c r="J53" s="607">
        <v>34</v>
      </c>
      <c r="K53" s="608">
        <v>10</v>
      </c>
      <c r="L53" s="609">
        <v>24</v>
      </c>
    </row>
    <row r="54" spans="1:12" ht="18.75" customHeight="1" x14ac:dyDescent="0.2">
      <c r="A54" s="585" t="s">
        <v>55</v>
      </c>
      <c r="B54" s="603">
        <v>6756</v>
      </c>
      <c r="C54" s="604">
        <v>13585</v>
      </c>
      <c r="D54" s="604">
        <v>6307</v>
      </c>
      <c r="E54" s="605">
        <v>7278</v>
      </c>
      <c r="F54" s="606">
        <v>6756</v>
      </c>
      <c r="G54" s="604">
        <v>13407</v>
      </c>
      <c r="H54" s="606">
        <v>6221</v>
      </c>
      <c r="I54" s="606">
        <v>7186</v>
      </c>
      <c r="J54" s="607">
        <v>178</v>
      </c>
      <c r="K54" s="608">
        <v>86</v>
      </c>
      <c r="L54" s="609">
        <v>92</v>
      </c>
    </row>
    <row r="55" spans="1:12" ht="18.75" customHeight="1" x14ac:dyDescent="0.2">
      <c r="A55" s="585" t="s">
        <v>54</v>
      </c>
      <c r="B55" s="603">
        <v>9894</v>
      </c>
      <c r="C55" s="604">
        <v>27468</v>
      </c>
      <c r="D55" s="604">
        <v>12738</v>
      </c>
      <c r="E55" s="605">
        <v>14730</v>
      </c>
      <c r="F55" s="606">
        <v>9894</v>
      </c>
      <c r="G55" s="604">
        <v>27397</v>
      </c>
      <c r="H55" s="606">
        <v>12710</v>
      </c>
      <c r="I55" s="606">
        <v>14687</v>
      </c>
      <c r="J55" s="607">
        <v>71</v>
      </c>
      <c r="K55" s="608">
        <v>28</v>
      </c>
      <c r="L55" s="609">
        <v>43</v>
      </c>
    </row>
    <row r="56" spans="1:12" ht="18.75" customHeight="1" x14ac:dyDescent="0.2">
      <c r="A56" s="585" t="s">
        <v>63</v>
      </c>
      <c r="B56" s="603">
        <v>2637</v>
      </c>
      <c r="C56" s="604">
        <v>4474</v>
      </c>
      <c r="D56" s="604">
        <v>2349</v>
      </c>
      <c r="E56" s="605">
        <v>2125</v>
      </c>
      <c r="F56" s="606">
        <v>2637</v>
      </c>
      <c r="G56" s="604">
        <v>4433</v>
      </c>
      <c r="H56" s="606">
        <v>2333</v>
      </c>
      <c r="I56" s="606">
        <v>2100</v>
      </c>
      <c r="J56" s="607">
        <v>41</v>
      </c>
      <c r="K56" s="608">
        <v>16</v>
      </c>
      <c r="L56" s="609">
        <v>25</v>
      </c>
    </row>
    <row r="57" spans="1:12" ht="18.75" customHeight="1" x14ac:dyDescent="0.2">
      <c r="A57" s="585" t="s">
        <v>56</v>
      </c>
      <c r="B57" s="603">
        <v>4989</v>
      </c>
      <c r="C57" s="604">
        <v>10059</v>
      </c>
      <c r="D57" s="604">
        <v>5001</v>
      </c>
      <c r="E57" s="605">
        <v>5058</v>
      </c>
      <c r="F57" s="606">
        <v>4989</v>
      </c>
      <c r="G57" s="604">
        <v>10023</v>
      </c>
      <c r="H57" s="606">
        <v>4990</v>
      </c>
      <c r="I57" s="606">
        <v>5033</v>
      </c>
      <c r="J57" s="607">
        <v>36</v>
      </c>
      <c r="K57" s="608">
        <v>11</v>
      </c>
      <c r="L57" s="609">
        <v>25</v>
      </c>
    </row>
    <row r="58" spans="1:12" ht="18.75" customHeight="1" x14ac:dyDescent="0.2">
      <c r="A58" s="585" t="s">
        <v>53</v>
      </c>
      <c r="B58" s="603">
        <v>4553</v>
      </c>
      <c r="C58" s="604">
        <v>7784</v>
      </c>
      <c r="D58" s="604">
        <v>3987</v>
      </c>
      <c r="E58" s="605">
        <v>3797</v>
      </c>
      <c r="F58" s="606">
        <v>4553</v>
      </c>
      <c r="G58" s="604">
        <v>7712</v>
      </c>
      <c r="H58" s="606">
        <v>3963</v>
      </c>
      <c r="I58" s="606">
        <v>3749</v>
      </c>
      <c r="J58" s="607">
        <v>72</v>
      </c>
      <c r="K58" s="608">
        <v>24</v>
      </c>
      <c r="L58" s="609">
        <v>48</v>
      </c>
    </row>
    <row r="59" spans="1:12" ht="18.75" customHeight="1" x14ac:dyDescent="0.2">
      <c r="A59" s="585" t="s">
        <v>52</v>
      </c>
      <c r="B59" s="603">
        <v>3260</v>
      </c>
      <c r="C59" s="604">
        <v>5598</v>
      </c>
      <c r="D59" s="604">
        <v>2758</v>
      </c>
      <c r="E59" s="605">
        <v>2840</v>
      </c>
      <c r="F59" s="606">
        <v>3260</v>
      </c>
      <c r="G59" s="604">
        <v>5551</v>
      </c>
      <c r="H59" s="606">
        <v>2747</v>
      </c>
      <c r="I59" s="606">
        <v>2804</v>
      </c>
      <c r="J59" s="607">
        <v>47</v>
      </c>
      <c r="K59" s="608">
        <v>11</v>
      </c>
      <c r="L59" s="609">
        <v>36</v>
      </c>
    </row>
    <row r="60" spans="1:12" ht="18.75" customHeight="1" x14ac:dyDescent="0.2">
      <c r="A60" s="585" t="s">
        <v>47</v>
      </c>
      <c r="B60" s="603">
        <v>5088</v>
      </c>
      <c r="C60" s="604">
        <v>11358</v>
      </c>
      <c r="D60" s="604">
        <v>5285</v>
      </c>
      <c r="E60" s="605">
        <v>6073</v>
      </c>
      <c r="F60" s="606">
        <v>5088</v>
      </c>
      <c r="G60" s="604">
        <v>11318</v>
      </c>
      <c r="H60" s="606">
        <v>5277</v>
      </c>
      <c r="I60" s="606">
        <v>6041</v>
      </c>
      <c r="J60" s="607">
        <v>40</v>
      </c>
      <c r="K60" s="608">
        <v>8</v>
      </c>
      <c r="L60" s="609">
        <v>32</v>
      </c>
    </row>
    <row r="61" spans="1:12" ht="18.75" customHeight="1" x14ac:dyDescent="0.2">
      <c r="A61" s="585" t="s">
        <v>48</v>
      </c>
      <c r="B61" s="603">
        <v>3626</v>
      </c>
      <c r="C61" s="604">
        <v>6724</v>
      </c>
      <c r="D61" s="604">
        <v>3356</v>
      </c>
      <c r="E61" s="605">
        <v>3368</v>
      </c>
      <c r="F61" s="606">
        <v>3626</v>
      </c>
      <c r="G61" s="604">
        <v>6642</v>
      </c>
      <c r="H61" s="606">
        <v>3305</v>
      </c>
      <c r="I61" s="606">
        <v>3337</v>
      </c>
      <c r="J61" s="607">
        <v>82</v>
      </c>
      <c r="K61" s="608">
        <v>51</v>
      </c>
      <c r="L61" s="609">
        <v>31</v>
      </c>
    </row>
    <row r="62" spans="1:12" ht="18.75" customHeight="1" x14ac:dyDescent="0.2">
      <c r="A62" s="585" t="s">
        <v>50</v>
      </c>
      <c r="B62" s="603">
        <v>9393</v>
      </c>
      <c r="C62" s="604">
        <v>20525</v>
      </c>
      <c r="D62" s="604">
        <v>9867</v>
      </c>
      <c r="E62" s="605">
        <v>10658</v>
      </c>
      <c r="F62" s="606">
        <v>9393</v>
      </c>
      <c r="G62" s="604">
        <v>20401</v>
      </c>
      <c r="H62" s="606">
        <v>9824</v>
      </c>
      <c r="I62" s="606">
        <v>10577</v>
      </c>
      <c r="J62" s="607">
        <v>124</v>
      </c>
      <c r="K62" s="608">
        <v>43</v>
      </c>
      <c r="L62" s="609">
        <v>81</v>
      </c>
    </row>
    <row r="63" spans="1:12" ht="18.75" customHeight="1" x14ac:dyDescent="0.2">
      <c r="A63" s="585" t="s">
        <v>51</v>
      </c>
      <c r="B63" s="603">
        <v>3762</v>
      </c>
      <c r="C63" s="604">
        <v>7205</v>
      </c>
      <c r="D63" s="604">
        <v>3540</v>
      </c>
      <c r="E63" s="605">
        <v>3665</v>
      </c>
      <c r="F63" s="606">
        <v>3762</v>
      </c>
      <c r="G63" s="604">
        <v>7158</v>
      </c>
      <c r="H63" s="606">
        <v>3527</v>
      </c>
      <c r="I63" s="606">
        <v>3631</v>
      </c>
      <c r="J63" s="607">
        <v>47</v>
      </c>
      <c r="K63" s="608">
        <v>13</v>
      </c>
      <c r="L63" s="609">
        <v>34</v>
      </c>
    </row>
    <row r="64" spans="1:12" ht="18.75" customHeight="1" x14ac:dyDescent="0.2">
      <c r="A64" s="585" t="s">
        <v>335</v>
      </c>
      <c r="B64" s="603">
        <v>11522</v>
      </c>
      <c r="C64" s="604">
        <v>27926</v>
      </c>
      <c r="D64" s="604">
        <v>12941</v>
      </c>
      <c r="E64" s="605">
        <v>14985</v>
      </c>
      <c r="F64" s="606">
        <v>11522</v>
      </c>
      <c r="G64" s="604">
        <v>27420</v>
      </c>
      <c r="H64" s="606">
        <v>12722</v>
      </c>
      <c r="I64" s="606">
        <v>14698</v>
      </c>
      <c r="J64" s="607">
        <v>506</v>
      </c>
      <c r="K64" s="608">
        <v>219</v>
      </c>
      <c r="L64" s="609">
        <v>287</v>
      </c>
    </row>
    <row r="65" spans="1:12" ht="18.75" customHeight="1" x14ac:dyDescent="0.2">
      <c r="A65" s="585" t="s">
        <v>62</v>
      </c>
      <c r="B65" s="603">
        <v>7415</v>
      </c>
      <c r="C65" s="604">
        <v>15068</v>
      </c>
      <c r="D65" s="604">
        <v>7117</v>
      </c>
      <c r="E65" s="605">
        <v>7951</v>
      </c>
      <c r="F65" s="606">
        <v>7415</v>
      </c>
      <c r="G65" s="604">
        <v>14909</v>
      </c>
      <c r="H65" s="606">
        <v>7053</v>
      </c>
      <c r="I65" s="606">
        <v>7856</v>
      </c>
      <c r="J65" s="607">
        <v>159</v>
      </c>
      <c r="K65" s="608">
        <v>64</v>
      </c>
      <c r="L65" s="609">
        <v>95</v>
      </c>
    </row>
    <row r="66" spans="1:12" ht="18.75" customHeight="1" x14ac:dyDescent="0.2">
      <c r="A66" s="585" t="s">
        <v>61</v>
      </c>
      <c r="B66" s="603">
        <v>8583</v>
      </c>
      <c r="C66" s="604">
        <v>20896</v>
      </c>
      <c r="D66" s="604">
        <v>10173</v>
      </c>
      <c r="E66" s="605">
        <v>10723</v>
      </c>
      <c r="F66" s="606">
        <v>8583</v>
      </c>
      <c r="G66" s="604">
        <v>20632</v>
      </c>
      <c r="H66" s="606">
        <v>10058</v>
      </c>
      <c r="I66" s="606">
        <v>10574</v>
      </c>
      <c r="J66" s="607">
        <v>264</v>
      </c>
      <c r="K66" s="608">
        <v>115</v>
      </c>
      <c r="L66" s="609">
        <v>149</v>
      </c>
    </row>
    <row r="67" spans="1:12" ht="18.75" customHeight="1" thickBot="1" x14ac:dyDescent="0.25">
      <c r="A67" s="587" t="s">
        <v>60</v>
      </c>
      <c r="B67" s="610">
        <v>4387</v>
      </c>
      <c r="C67" s="611">
        <v>9073</v>
      </c>
      <c r="D67" s="611">
        <v>4456</v>
      </c>
      <c r="E67" s="612">
        <v>4617</v>
      </c>
      <c r="F67" s="613">
        <v>4387</v>
      </c>
      <c r="G67" s="611">
        <v>8985</v>
      </c>
      <c r="H67" s="613">
        <v>4417</v>
      </c>
      <c r="I67" s="613">
        <v>4568</v>
      </c>
      <c r="J67" s="614">
        <v>88</v>
      </c>
      <c r="K67" s="615">
        <v>39</v>
      </c>
      <c r="L67" s="616">
        <v>49</v>
      </c>
    </row>
    <row r="69" spans="1:12" s="544" customFormat="1" ht="29.25" customHeight="1" thickBot="1" x14ac:dyDescent="0.35">
      <c r="A69" s="744" t="s">
        <v>342</v>
      </c>
      <c r="B69" s="744"/>
      <c r="C69" s="744"/>
      <c r="D69" s="744"/>
      <c r="L69" s="596" t="s">
        <v>339</v>
      </c>
    </row>
    <row r="70" spans="1:12" ht="17.25" customHeight="1" x14ac:dyDescent="0.2">
      <c r="A70" s="578"/>
      <c r="B70" s="754" t="s">
        <v>317</v>
      </c>
      <c r="C70" s="750"/>
      <c r="D70" s="750"/>
      <c r="E70" s="755"/>
      <c r="F70" s="749" t="s">
        <v>343</v>
      </c>
      <c r="G70" s="750"/>
      <c r="H70" s="750"/>
      <c r="I70" s="755"/>
      <c r="J70" s="749" t="s">
        <v>171</v>
      </c>
      <c r="K70" s="750"/>
      <c r="L70" s="751"/>
    </row>
    <row r="71" spans="1:12" ht="17.25" customHeight="1" x14ac:dyDescent="0.2">
      <c r="A71" s="579" t="s">
        <v>46</v>
      </c>
      <c r="B71" s="756" t="s">
        <v>193</v>
      </c>
      <c r="C71" s="760" t="s">
        <v>319</v>
      </c>
      <c r="D71" s="761"/>
      <c r="E71" s="765"/>
      <c r="F71" s="758" t="s">
        <v>165</v>
      </c>
      <c r="G71" s="760" t="s">
        <v>170</v>
      </c>
      <c r="H71" s="761"/>
      <c r="I71" s="765"/>
      <c r="J71" s="760" t="s">
        <v>114</v>
      </c>
      <c r="K71" s="761"/>
      <c r="L71" s="762"/>
    </row>
    <row r="72" spans="1:12" ht="17.25" customHeight="1" thickBot="1" x14ac:dyDescent="0.25">
      <c r="A72" s="581"/>
      <c r="B72" s="757"/>
      <c r="C72" s="551" t="s">
        <v>11</v>
      </c>
      <c r="D72" s="551" t="s">
        <v>9</v>
      </c>
      <c r="E72" s="551" t="s">
        <v>10</v>
      </c>
      <c r="F72" s="759"/>
      <c r="G72" s="551" t="s">
        <v>11</v>
      </c>
      <c r="H72" s="551" t="s">
        <v>9</v>
      </c>
      <c r="I72" s="551" t="s">
        <v>10</v>
      </c>
      <c r="J72" s="551" t="s">
        <v>11</v>
      </c>
      <c r="K72" s="551" t="s">
        <v>9</v>
      </c>
      <c r="L72" s="552" t="s">
        <v>10</v>
      </c>
    </row>
    <row r="73" spans="1:12" ht="15.75" customHeight="1" thickTop="1" x14ac:dyDescent="0.2">
      <c r="A73" s="553" t="s">
        <v>373</v>
      </c>
      <c r="B73" s="597">
        <v>202132</v>
      </c>
      <c r="C73" s="598">
        <v>425539</v>
      </c>
      <c r="D73" s="598">
        <v>210353</v>
      </c>
      <c r="E73" s="599">
        <v>215186</v>
      </c>
      <c r="F73" s="598">
        <v>202132</v>
      </c>
      <c r="G73" s="598">
        <v>420188</v>
      </c>
      <c r="H73" s="598">
        <v>207680</v>
      </c>
      <c r="I73" s="598">
        <v>212508</v>
      </c>
      <c r="J73" s="600">
        <v>5351</v>
      </c>
      <c r="K73" s="601">
        <v>2673</v>
      </c>
      <c r="L73" s="602">
        <v>2678</v>
      </c>
    </row>
    <row r="74" spans="1:12" ht="15.75" customHeight="1" x14ac:dyDescent="0.2">
      <c r="A74" s="560" t="s">
        <v>97</v>
      </c>
      <c r="B74" s="603">
        <v>2847</v>
      </c>
      <c r="C74" s="604">
        <v>4347</v>
      </c>
      <c r="D74" s="604">
        <v>2254</v>
      </c>
      <c r="E74" s="605">
        <v>2093</v>
      </c>
      <c r="F74" s="606">
        <v>2847</v>
      </c>
      <c r="G74" s="604">
        <v>4299</v>
      </c>
      <c r="H74" s="606">
        <v>2234</v>
      </c>
      <c r="I74" s="606">
        <v>2065</v>
      </c>
      <c r="J74" s="607">
        <v>48</v>
      </c>
      <c r="K74" s="608">
        <v>20</v>
      </c>
      <c r="L74" s="609">
        <v>28</v>
      </c>
    </row>
    <row r="75" spans="1:12" ht="15.75" customHeight="1" x14ac:dyDescent="0.2">
      <c r="A75" s="560" t="s">
        <v>361</v>
      </c>
      <c r="B75" s="603">
        <v>8335</v>
      </c>
      <c r="C75" s="604">
        <v>15437</v>
      </c>
      <c r="D75" s="604">
        <v>7995</v>
      </c>
      <c r="E75" s="605">
        <v>7442</v>
      </c>
      <c r="F75" s="606">
        <v>8335</v>
      </c>
      <c r="G75" s="604">
        <v>14968</v>
      </c>
      <c r="H75" s="606">
        <v>7730</v>
      </c>
      <c r="I75" s="606">
        <v>7238</v>
      </c>
      <c r="J75" s="607">
        <v>469</v>
      </c>
      <c r="K75" s="608">
        <v>265</v>
      </c>
      <c r="L75" s="609">
        <v>204</v>
      </c>
    </row>
    <row r="76" spans="1:12" ht="15.75" customHeight="1" x14ac:dyDescent="0.2">
      <c r="A76" s="560" t="s">
        <v>110</v>
      </c>
      <c r="B76" s="603">
        <v>2094</v>
      </c>
      <c r="C76" s="604">
        <v>3577</v>
      </c>
      <c r="D76" s="604">
        <v>1883</v>
      </c>
      <c r="E76" s="605">
        <v>1694</v>
      </c>
      <c r="F76" s="606">
        <v>2094</v>
      </c>
      <c r="G76" s="604">
        <v>3561</v>
      </c>
      <c r="H76" s="606">
        <v>1878</v>
      </c>
      <c r="I76" s="606">
        <v>1683</v>
      </c>
      <c r="J76" s="607">
        <v>16</v>
      </c>
      <c r="K76" s="608">
        <v>5</v>
      </c>
      <c r="L76" s="609">
        <v>11</v>
      </c>
    </row>
    <row r="77" spans="1:12" ht="15.75" customHeight="1" x14ac:dyDescent="0.2">
      <c r="A77" s="560" t="s">
        <v>109</v>
      </c>
      <c r="B77" s="603">
        <v>6804</v>
      </c>
      <c r="C77" s="604">
        <v>14048</v>
      </c>
      <c r="D77" s="604">
        <v>6865</v>
      </c>
      <c r="E77" s="605">
        <v>7183</v>
      </c>
      <c r="F77" s="606">
        <v>6804</v>
      </c>
      <c r="G77" s="604">
        <v>13991</v>
      </c>
      <c r="H77" s="606">
        <v>6841</v>
      </c>
      <c r="I77" s="606">
        <v>7150</v>
      </c>
      <c r="J77" s="607">
        <v>57</v>
      </c>
      <c r="K77" s="608">
        <v>24</v>
      </c>
      <c r="L77" s="609">
        <v>33</v>
      </c>
    </row>
    <row r="78" spans="1:12" ht="15.75" customHeight="1" x14ac:dyDescent="0.2">
      <c r="A78" s="560" t="s">
        <v>108</v>
      </c>
      <c r="B78" s="603">
        <v>7078</v>
      </c>
      <c r="C78" s="604">
        <v>11888</v>
      </c>
      <c r="D78" s="604">
        <v>6217</v>
      </c>
      <c r="E78" s="605">
        <v>5671</v>
      </c>
      <c r="F78" s="606">
        <v>7078</v>
      </c>
      <c r="G78" s="604">
        <v>11735</v>
      </c>
      <c r="H78" s="606">
        <v>6149</v>
      </c>
      <c r="I78" s="606">
        <v>5586</v>
      </c>
      <c r="J78" s="607">
        <v>153</v>
      </c>
      <c r="K78" s="608">
        <v>68</v>
      </c>
      <c r="L78" s="609">
        <v>85</v>
      </c>
    </row>
    <row r="79" spans="1:12" ht="15.75" customHeight="1" x14ac:dyDescent="0.2">
      <c r="A79" s="560" t="s">
        <v>107</v>
      </c>
      <c r="B79" s="603">
        <v>18111</v>
      </c>
      <c r="C79" s="604">
        <v>37917</v>
      </c>
      <c r="D79" s="604">
        <v>18915</v>
      </c>
      <c r="E79" s="605">
        <v>19002</v>
      </c>
      <c r="F79" s="606">
        <v>18111</v>
      </c>
      <c r="G79" s="604">
        <v>36291</v>
      </c>
      <c r="H79" s="606">
        <v>18024</v>
      </c>
      <c r="I79" s="606">
        <v>18267</v>
      </c>
      <c r="J79" s="607">
        <v>1626</v>
      </c>
      <c r="K79" s="608">
        <v>891</v>
      </c>
      <c r="L79" s="609">
        <v>735</v>
      </c>
    </row>
    <row r="80" spans="1:12" ht="15.75" customHeight="1" x14ac:dyDescent="0.2">
      <c r="A80" s="560" t="s">
        <v>94</v>
      </c>
      <c r="B80" s="603">
        <v>7283</v>
      </c>
      <c r="C80" s="604">
        <v>18236</v>
      </c>
      <c r="D80" s="604">
        <v>8791</v>
      </c>
      <c r="E80" s="605">
        <v>9445</v>
      </c>
      <c r="F80" s="606">
        <v>7283</v>
      </c>
      <c r="G80" s="604">
        <v>18059</v>
      </c>
      <c r="H80" s="606">
        <v>8683</v>
      </c>
      <c r="I80" s="606">
        <v>9376</v>
      </c>
      <c r="J80" s="607">
        <v>177</v>
      </c>
      <c r="K80" s="608">
        <v>108</v>
      </c>
      <c r="L80" s="609">
        <v>69</v>
      </c>
    </row>
    <row r="81" spans="1:12" ht="15.75" customHeight="1" x14ac:dyDescent="0.2">
      <c r="A81" s="560" t="s">
        <v>93</v>
      </c>
      <c r="B81" s="603">
        <v>5725</v>
      </c>
      <c r="C81" s="604">
        <v>10797</v>
      </c>
      <c r="D81" s="604">
        <v>5440</v>
      </c>
      <c r="E81" s="605">
        <v>5357</v>
      </c>
      <c r="F81" s="606">
        <v>5725</v>
      </c>
      <c r="G81" s="604">
        <v>10699</v>
      </c>
      <c r="H81" s="606">
        <v>5403</v>
      </c>
      <c r="I81" s="606">
        <v>5296</v>
      </c>
      <c r="J81" s="607">
        <v>98</v>
      </c>
      <c r="K81" s="608">
        <v>37</v>
      </c>
      <c r="L81" s="609">
        <v>61</v>
      </c>
    </row>
    <row r="82" spans="1:12" ht="15.75" customHeight="1" x14ac:dyDescent="0.2">
      <c r="A82" s="560" t="s">
        <v>92</v>
      </c>
      <c r="B82" s="603">
        <v>5753</v>
      </c>
      <c r="C82" s="604">
        <v>13857</v>
      </c>
      <c r="D82" s="604">
        <v>6664</v>
      </c>
      <c r="E82" s="605">
        <v>7193</v>
      </c>
      <c r="F82" s="606">
        <v>5753</v>
      </c>
      <c r="G82" s="604">
        <v>13811</v>
      </c>
      <c r="H82" s="606">
        <v>6648</v>
      </c>
      <c r="I82" s="606">
        <v>7163</v>
      </c>
      <c r="J82" s="607">
        <v>46</v>
      </c>
      <c r="K82" s="608">
        <v>16</v>
      </c>
      <c r="L82" s="609">
        <v>30</v>
      </c>
    </row>
    <row r="83" spans="1:12" ht="15.75" customHeight="1" x14ac:dyDescent="0.2">
      <c r="A83" s="560" t="s">
        <v>106</v>
      </c>
      <c r="B83" s="603">
        <v>9985</v>
      </c>
      <c r="C83" s="604">
        <v>22065</v>
      </c>
      <c r="D83" s="604">
        <v>10774</v>
      </c>
      <c r="E83" s="605">
        <v>11291</v>
      </c>
      <c r="F83" s="606">
        <v>9985</v>
      </c>
      <c r="G83" s="604">
        <v>21972</v>
      </c>
      <c r="H83" s="606">
        <v>10739</v>
      </c>
      <c r="I83" s="606">
        <v>11233</v>
      </c>
      <c r="J83" s="607">
        <v>93</v>
      </c>
      <c r="K83" s="608">
        <v>35</v>
      </c>
      <c r="L83" s="609">
        <v>58</v>
      </c>
    </row>
    <row r="84" spans="1:12" ht="15.75" customHeight="1" x14ac:dyDescent="0.2">
      <c r="A84" s="560" t="s">
        <v>29</v>
      </c>
      <c r="B84" s="603">
        <v>7709</v>
      </c>
      <c r="C84" s="604">
        <v>15585</v>
      </c>
      <c r="D84" s="604">
        <v>7594</v>
      </c>
      <c r="E84" s="605">
        <v>7991</v>
      </c>
      <c r="F84" s="606">
        <v>7709</v>
      </c>
      <c r="G84" s="604">
        <v>15465</v>
      </c>
      <c r="H84" s="606">
        <v>7532</v>
      </c>
      <c r="I84" s="606">
        <v>7933</v>
      </c>
      <c r="J84" s="607">
        <v>120</v>
      </c>
      <c r="K84" s="608">
        <v>62</v>
      </c>
      <c r="L84" s="609">
        <v>58</v>
      </c>
    </row>
    <row r="85" spans="1:12" ht="15.75" customHeight="1" x14ac:dyDescent="0.2">
      <c r="A85" s="560" t="s">
        <v>105</v>
      </c>
      <c r="B85" s="603">
        <v>2518</v>
      </c>
      <c r="C85" s="604">
        <v>5064</v>
      </c>
      <c r="D85" s="604">
        <v>2521</v>
      </c>
      <c r="E85" s="605">
        <v>2543</v>
      </c>
      <c r="F85" s="606">
        <v>2518</v>
      </c>
      <c r="G85" s="604">
        <v>5048</v>
      </c>
      <c r="H85" s="606">
        <v>2518</v>
      </c>
      <c r="I85" s="606">
        <v>2530</v>
      </c>
      <c r="J85" s="607">
        <v>16</v>
      </c>
      <c r="K85" s="608">
        <v>3</v>
      </c>
      <c r="L85" s="609">
        <v>13</v>
      </c>
    </row>
    <row r="86" spans="1:12" ht="15.75" customHeight="1" x14ac:dyDescent="0.2">
      <c r="A86" s="560" t="s">
        <v>104</v>
      </c>
      <c r="B86" s="603">
        <v>10872</v>
      </c>
      <c r="C86" s="604">
        <v>22875</v>
      </c>
      <c r="D86" s="604">
        <v>11119</v>
      </c>
      <c r="E86" s="605">
        <v>11756</v>
      </c>
      <c r="F86" s="606">
        <v>10872</v>
      </c>
      <c r="G86" s="604">
        <v>22766</v>
      </c>
      <c r="H86" s="606">
        <v>11085</v>
      </c>
      <c r="I86" s="606">
        <v>11681</v>
      </c>
      <c r="J86" s="607">
        <v>109</v>
      </c>
      <c r="K86" s="608">
        <v>34</v>
      </c>
      <c r="L86" s="609">
        <v>75</v>
      </c>
    </row>
    <row r="87" spans="1:12" ht="15.75" customHeight="1" x14ac:dyDescent="0.2">
      <c r="A87" s="560" t="s">
        <v>91</v>
      </c>
      <c r="B87" s="603">
        <v>6660</v>
      </c>
      <c r="C87" s="604">
        <v>15037</v>
      </c>
      <c r="D87" s="604">
        <v>7253</v>
      </c>
      <c r="E87" s="605">
        <v>7784</v>
      </c>
      <c r="F87" s="606">
        <v>6660</v>
      </c>
      <c r="G87" s="604">
        <v>14975</v>
      </c>
      <c r="H87" s="606">
        <v>7233</v>
      </c>
      <c r="I87" s="606">
        <v>7742</v>
      </c>
      <c r="J87" s="607">
        <v>62</v>
      </c>
      <c r="K87" s="608">
        <v>20</v>
      </c>
      <c r="L87" s="609">
        <v>42</v>
      </c>
    </row>
    <row r="88" spans="1:12" ht="15.75" customHeight="1" x14ac:dyDescent="0.2">
      <c r="A88" s="560" t="s">
        <v>90</v>
      </c>
      <c r="B88" s="603">
        <v>7320</v>
      </c>
      <c r="C88" s="604">
        <v>14426</v>
      </c>
      <c r="D88" s="604">
        <v>6814</v>
      </c>
      <c r="E88" s="605">
        <v>7612</v>
      </c>
      <c r="F88" s="606">
        <v>7320</v>
      </c>
      <c r="G88" s="604">
        <v>14223</v>
      </c>
      <c r="H88" s="606">
        <v>6734</v>
      </c>
      <c r="I88" s="606">
        <v>7489</v>
      </c>
      <c r="J88" s="607">
        <v>203</v>
      </c>
      <c r="K88" s="608">
        <v>80</v>
      </c>
      <c r="L88" s="609">
        <v>123</v>
      </c>
    </row>
    <row r="89" spans="1:12" ht="15.75" customHeight="1" x14ac:dyDescent="0.2">
      <c r="A89" s="560" t="s">
        <v>86</v>
      </c>
      <c r="B89" s="603">
        <v>3813</v>
      </c>
      <c r="C89" s="604">
        <v>6979</v>
      </c>
      <c r="D89" s="604">
        <v>3472</v>
      </c>
      <c r="E89" s="605">
        <v>3507</v>
      </c>
      <c r="F89" s="606">
        <v>3813</v>
      </c>
      <c r="G89" s="604">
        <v>6902</v>
      </c>
      <c r="H89" s="606">
        <v>3437</v>
      </c>
      <c r="I89" s="606">
        <v>3465</v>
      </c>
      <c r="J89" s="607">
        <v>77</v>
      </c>
      <c r="K89" s="608">
        <v>35</v>
      </c>
      <c r="L89" s="609">
        <v>42</v>
      </c>
    </row>
    <row r="90" spans="1:12" ht="15.75" customHeight="1" x14ac:dyDescent="0.2">
      <c r="A90" s="560" t="s">
        <v>85</v>
      </c>
      <c r="B90" s="603">
        <v>7386</v>
      </c>
      <c r="C90" s="604">
        <v>14430</v>
      </c>
      <c r="D90" s="604">
        <v>7056</v>
      </c>
      <c r="E90" s="605">
        <v>7374</v>
      </c>
      <c r="F90" s="606">
        <v>7386</v>
      </c>
      <c r="G90" s="604">
        <v>14348</v>
      </c>
      <c r="H90" s="606">
        <v>7030</v>
      </c>
      <c r="I90" s="606">
        <v>7318</v>
      </c>
      <c r="J90" s="607">
        <v>82</v>
      </c>
      <c r="K90" s="608">
        <v>26</v>
      </c>
      <c r="L90" s="609">
        <v>56</v>
      </c>
    </row>
    <row r="91" spans="1:12" ht="15.75" customHeight="1" x14ac:dyDescent="0.2">
      <c r="A91" s="560" t="s">
        <v>89</v>
      </c>
      <c r="B91" s="603">
        <v>7290</v>
      </c>
      <c r="C91" s="604">
        <v>11846</v>
      </c>
      <c r="D91" s="604">
        <v>5632</v>
      </c>
      <c r="E91" s="605">
        <v>6214</v>
      </c>
      <c r="F91" s="606">
        <v>7290</v>
      </c>
      <c r="G91" s="604">
        <v>11798</v>
      </c>
      <c r="H91" s="606">
        <v>5622</v>
      </c>
      <c r="I91" s="606">
        <v>6176</v>
      </c>
      <c r="J91" s="607">
        <v>48</v>
      </c>
      <c r="K91" s="608">
        <v>10</v>
      </c>
      <c r="L91" s="609">
        <v>38</v>
      </c>
    </row>
    <row r="92" spans="1:12" ht="15.75" customHeight="1" x14ac:dyDescent="0.2">
      <c r="A92" s="560" t="s">
        <v>101</v>
      </c>
      <c r="B92" s="603">
        <v>5932</v>
      </c>
      <c r="C92" s="604">
        <v>13024</v>
      </c>
      <c r="D92" s="604">
        <v>6749</v>
      </c>
      <c r="E92" s="605">
        <v>6275</v>
      </c>
      <c r="F92" s="606">
        <v>5932</v>
      </c>
      <c r="G92" s="604">
        <v>12930</v>
      </c>
      <c r="H92" s="606">
        <v>6703</v>
      </c>
      <c r="I92" s="606">
        <v>6227</v>
      </c>
      <c r="J92" s="607">
        <v>94</v>
      </c>
      <c r="K92" s="608">
        <v>46</v>
      </c>
      <c r="L92" s="609">
        <v>48</v>
      </c>
    </row>
    <row r="93" spans="1:12" ht="15.75" customHeight="1" x14ac:dyDescent="0.2">
      <c r="A93" s="560" t="s">
        <v>99</v>
      </c>
      <c r="B93" s="603">
        <v>11414</v>
      </c>
      <c r="C93" s="604">
        <v>27419</v>
      </c>
      <c r="D93" s="604">
        <v>13311</v>
      </c>
      <c r="E93" s="605">
        <v>14108</v>
      </c>
      <c r="F93" s="606">
        <v>11414</v>
      </c>
      <c r="G93" s="604">
        <v>27302</v>
      </c>
      <c r="H93" s="606">
        <v>13274</v>
      </c>
      <c r="I93" s="606">
        <v>14028</v>
      </c>
      <c r="J93" s="607">
        <v>117</v>
      </c>
      <c r="K93" s="608">
        <v>37</v>
      </c>
      <c r="L93" s="609">
        <v>80</v>
      </c>
    </row>
    <row r="94" spans="1:12" ht="15.75" customHeight="1" x14ac:dyDescent="0.2">
      <c r="A94" s="560" t="s">
        <v>103</v>
      </c>
      <c r="B94" s="603">
        <v>5450</v>
      </c>
      <c r="C94" s="604">
        <v>12892</v>
      </c>
      <c r="D94" s="604">
        <v>6225</v>
      </c>
      <c r="E94" s="605">
        <v>6667</v>
      </c>
      <c r="F94" s="606">
        <v>5450</v>
      </c>
      <c r="G94" s="604">
        <v>12848</v>
      </c>
      <c r="H94" s="606">
        <v>6213</v>
      </c>
      <c r="I94" s="606">
        <v>6635</v>
      </c>
      <c r="J94" s="607">
        <v>44</v>
      </c>
      <c r="K94" s="608">
        <v>12</v>
      </c>
      <c r="L94" s="609">
        <v>32</v>
      </c>
    </row>
    <row r="95" spans="1:12" ht="15.75" customHeight="1" x14ac:dyDescent="0.2">
      <c r="A95" s="560" t="s">
        <v>88</v>
      </c>
      <c r="B95" s="603">
        <v>5309</v>
      </c>
      <c r="C95" s="604">
        <v>10058</v>
      </c>
      <c r="D95" s="604">
        <v>5095</v>
      </c>
      <c r="E95" s="605">
        <v>4963</v>
      </c>
      <c r="F95" s="606">
        <v>5309</v>
      </c>
      <c r="G95" s="604">
        <v>9867</v>
      </c>
      <c r="H95" s="606">
        <v>5000</v>
      </c>
      <c r="I95" s="606">
        <v>4867</v>
      </c>
      <c r="J95" s="607">
        <v>191</v>
      </c>
      <c r="K95" s="608">
        <v>95</v>
      </c>
      <c r="L95" s="609">
        <v>96</v>
      </c>
    </row>
    <row r="96" spans="1:12" ht="15.75" customHeight="1" x14ac:dyDescent="0.2">
      <c r="A96" s="560" t="s">
        <v>87</v>
      </c>
      <c r="B96" s="603">
        <v>6685</v>
      </c>
      <c r="C96" s="604">
        <v>11277</v>
      </c>
      <c r="D96" s="604">
        <v>5489</v>
      </c>
      <c r="E96" s="605">
        <v>5788</v>
      </c>
      <c r="F96" s="606">
        <v>6685</v>
      </c>
      <c r="G96" s="604">
        <v>11201</v>
      </c>
      <c r="H96" s="606">
        <v>5465</v>
      </c>
      <c r="I96" s="606">
        <v>5736</v>
      </c>
      <c r="J96" s="607">
        <v>76</v>
      </c>
      <c r="K96" s="608">
        <v>24</v>
      </c>
      <c r="L96" s="609">
        <v>52</v>
      </c>
    </row>
    <row r="97" spans="1:12" ht="15.75" customHeight="1" x14ac:dyDescent="0.2">
      <c r="A97" s="560" t="s">
        <v>102</v>
      </c>
      <c r="B97" s="603">
        <v>1265</v>
      </c>
      <c r="C97" s="604">
        <v>2218</v>
      </c>
      <c r="D97" s="604">
        <v>1121</v>
      </c>
      <c r="E97" s="605">
        <v>1097</v>
      </c>
      <c r="F97" s="606">
        <v>1265</v>
      </c>
      <c r="G97" s="604">
        <v>2191</v>
      </c>
      <c r="H97" s="606">
        <v>1115</v>
      </c>
      <c r="I97" s="606">
        <v>1076</v>
      </c>
      <c r="J97" s="607">
        <v>27</v>
      </c>
      <c r="K97" s="608">
        <v>6</v>
      </c>
      <c r="L97" s="609">
        <v>21</v>
      </c>
    </row>
    <row r="98" spans="1:12" ht="15.75" customHeight="1" x14ac:dyDescent="0.2">
      <c r="A98" s="560" t="s">
        <v>100</v>
      </c>
      <c r="B98" s="603">
        <v>9385</v>
      </c>
      <c r="C98" s="604">
        <v>23185</v>
      </c>
      <c r="D98" s="604">
        <v>11670</v>
      </c>
      <c r="E98" s="605">
        <v>11515</v>
      </c>
      <c r="F98" s="606">
        <v>9385</v>
      </c>
      <c r="G98" s="604">
        <v>22434</v>
      </c>
      <c r="H98" s="606">
        <v>11272</v>
      </c>
      <c r="I98" s="606">
        <v>11162</v>
      </c>
      <c r="J98" s="607">
        <v>751</v>
      </c>
      <c r="K98" s="608">
        <v>398</v>
      </c>
      <c r="L98" s="609">
        <v>353</v>
      </c>
    </row>
    <row r="99" spans="1:12" ht="15.75" customHeight="1" x14ac:dyDescent="0.2">
      <c r="A99" s="560" t="s">
        <v>98</v>
      </c>
      <c r="B99" s="603">
        <v>16163</v>
      </c>
      <c r="C99" s="604">
        <v>35540</v>
      </c>
      <c r="D99" s="604">
        <v>17829</v>
      </c>
      <c r="E99" s="605">
        <v>17711</v>
      </c>
      <c r="F99" s="606">
        <v>16163</v>
      </c>
      <c r="G99" s="604">
        <v>35047</v>
      </c>
      <c r="H99" s="606">
        <v>17534</v>
      </c>
      <c r="I99" s="606">
        <v>17513</v>
      </c>
      <c r="J99" s="607">
        <v>493</v>
      </c>
      <c r="K99" s="608">
        <v>295</v>
      </c>
      <c r="L99" s="609">
        <v>198</v>
      </c>
    </row>
    <row r="100" spans="1:12" ht="15.75" customHeight="1" thickBot="1" x14ac:dyDescent="0.25">
      <c r="A100" s="568" t="s">
        <v>336</v>
      </c>
      <c r="B100" s="610">
        <v>12946</v>
      </c>
      <c r="C100" s="611">
        <v>31515</v>
      </c>
      <c r="D100" s="611">
        <v>15605</v>
      </c>
      <c r="E100" s="612">
        <v>15910</v>
      </c>
      <c r="F100" s="613">
        <v>12946</v>
      </c>
      <c r="G100" s="611">
        <v>31457</v>
      </c>
      <c r="H100" s="613">
        <v>15584</v>
      </c>
      <c r="I100" s="613">
        <v>15873</v>
      </c>
      <c r="J100" s="614">
        <v>58</v>
      </c>
      <c r="K100" s="615">
        <v>21</v>
      </c>
      <c r="L100" s="616">
        <v>37</v>
      </c>
    </row>
    <row r="101" spans="1:12" ht="12.75" customHeight="1" x14ac:dyDescent="0.2"/>
    <row r="102" spans="1:12" s="544" customFormat="1" ht="29.25" customHeight="1" thickBot="1" x14ac:dyDescent="0.35">
      <c r="A102" s="589" t="s">
        <v>344</v>
      </c>
      <c r="B102" s="589"/>
      <c r="C102" s="577"/>
      <c r="D102" s="577"/>
      <c r="E102" s="576"/>
      <c r="F102" s="577"/>
      <c r="G102" s="577"/>
      <c r="H102" s="577"/>
      <c r="I102" s="577"/>
      <c r="J102" s="577"/>
      <c r="K102" s="577"/>
      <c r="L102" s="596" t="s">
        <v>339</v>
      </c>
    </row>
    <row r="103" spans="1:12" ht="15.75" x14ac:dyDescent="0.2">
      <c r="A103" s="590"/>
      <c r="B103" s="766" t="s">
        <v>322</v>
      </c>
      <c r="C103" s="767"/>
      <c r="D103" s="767"/>
      <c r="E103" s="768"/>
      <c r="F103" s="769" t="s">
        <v>345</v>
      </c>
      <c r="G103" s="767"/>
      <c r="H103" s="767"/>
      <c r="I103" s="768"/>
      <c r="J103" s="767" t="s">
        <v>321</v>
      </c>
      <c r="K103" s="767"/>
      <c r="L103" s="770"/>
    </row>
    <row r="104" spans="1:12" ht="15.75" x14ac:dyDescent="0.2">
      <c r="A104" s="591" t="s">
        <v>20</v>
      </c>
      <c r="B104" s="771" t="s">
        <v>49</v>
      </c>
      <c r="C104" s="773" t="s">
        <v>170</v>
      </c>
      <c r="D104" s="774"/>
      <c r="E104" s="775"/>
      <c r="F104" s="776" t="s">
        <v>49</v>
      </c>
      <c r="G104" s="773" t="s">
        <v>65</v>
      </c>
      <c r="H104" s="774"/>
      <c r="I104" s="775"/>
      <c r="J104" s="774" t="s">
        <v>65</v>
      </c>
      <c r="K104" s="774"/>
      <c r="L104" s="778"/>
    </row>
    <row r="105" spans="1:12" ht="16.5" thickBot="1" x14ac:dyDescent="0.25">
      <c r="A105" s="592"/>
      <c r="B105" s="772"/>
      <c r="C105" s="593" t="s">
        <v>11</v>
      </c>
      <c r="D105" s="593" t="s">
        <v>9</v>
      </c>
      <c r="E105" s="593" t="s">
        <v>10</v>
      </c>
      <c r="F105" s="777"/>
      <c r="G105" s="593" t="s">
        <v>11</v>
      </c>
      <c r="H105" s="593" t="s">
        <v>9</v>
      </c>
      <c r="I105" s="593" t="s">
        <v>10</v>
      </c>
      <c r="J105" s="594" t="s">
        <v>11</v>
      </c>
      <c r="K105" s="593" t="s">
        <v>9</v>
      </c>
      <c r="L105" s="595" t="s">
        <v>10</v>
      </c>
    </row>
    <row r="106" spans="1:12" ht="17.25" customHeight="1" thickTop="1" x14ac:dyDescent="0.2">
      <c r="A106" s="553" t="s">
        <v>373</v>
      </c>
      <c r="B106" s="597">
        <v>172714</v>
      </c>
      <c r="C106" s="598">
        <v>404983</v>
      </c>
      <c r="D106" s="598">
        <v>206003</v>
      </c>
      <c r="E106" s="599">
        <v>198980</v>
      </c>
      <c r="F106" s="598">
        <v>172714</v>
      </c>
      <c r="G106" s="598">
        <v>389570</v>
      </c>
      <c r="H106" s="598">
        <v>196793</v>
      </c>
      <c r="I106" s="598">
        <v>192777</v>
      </c>
      <c r="J106" s="600">
        <v>15413</v>
      </c>
      <c r="K106" s="601">
        <v>9210</v>
      </c>
      <c r="L106" s="602">
        <v>6203</v>
      </c>
    </row>
    <row r="107" spans="1:12" ht="17.25" customHeight="1" x14ac:dyDescent="0.2">
      <c r="A107" s="585" t="s">
        <v>24</v>
      </c>
      <c r="B107" s="603">
        <v>4708</v>
      </c>
      <c r="C107" s="604">
        <v>10236</v>
      </c>
      <c r="D107" s="604">
        <v>5207</v>
      </c>
      <c r="E107" s="605">
        <v>5029</v>
      </c>
      <c r="F107" s="606">
        <v>4708</v>
      </c>
      <c r="G107" s="604">
        <v>9900</v>
      </c>
      <c r="H107" s="606">
        <v>5053</v>
      </c>
      <c r="I107" s="606">
        <v>4847</v>
      </c>
      <c r="J107" s="607">
        <v>336</v>
      </c>
      <c r="K107" s="608">
        <v>154</v>
      </c>
      <c r="L107" s="609">
        <v>182</v>
      </c>
    </row>
    <row r="108" spans="1:12" ht="17.25" customHeight="1" x14ac:dyDescent="0.2">
      <c r="A108" s="585" t="s">
        <v>22</v>
      </c>
      <c r="B108" s="603">
        <v>3273</v>
      </c>
      <c r="C108" s="604">
        <v>6117</v>
      </c>
      <c r="D108" s="604">
        <v>3085</v>
      </c>
      <c r="E108" s="605">
        <v>3032</v>
      </c>
      <c r="F108" s="606">
        <v>3273</v>
      </c>
      <c r="G108" s="604">
        <v>5930</v>
      </c>
      <c r="H108" s="606">
        <v>2993</v>
      </c>
      <c r="I108" s="606">
        <v>2937</v>
      </c>
      <c r="J108" s="607">
        <v>187</v>
      </c>
      <c r="K108" s="608">
        <v>92</v>
      </c>
      <c r="L108" s="609">
        <v>95</v>
      </c>
    </row>
    <row r="109" spans="1:12" ht="17.25" customHeight="1" x14ac:dyDescent="0.2">
      <c r="A109" s="585" t="s">
        <v>25</v>
      </c>
      <c r="B109" s="603">
        <v>6471</v>
      </c>
      <c r="C109" s="604">
        <v>14269</v>
      </c>
      <c r="D109" s="604">
        <v>7178</v>
      </c>
      <c r="E109" s="605">
        <v>7091</v>
      </c>
      <c r="F109" s="606">
        <v>6471</v>
      </c>
      <c r="G109" s="604">
        <v>14018</v>
      </c>
      <c r="H109" s="606">
        <v>7074</v>
      </c>
      <c r="I109" s="606">
        <v>6944</v>
      </c>
      <c r="J109" s="607">
        <v>251</v>
      </c>
      <c r="K109" s="608">
        <v>104</v>
      </c>
      <c r="L109" s="609">
        <v>147</v>
      </c>
    </row>
    <row r="110" spans="1:12" ht="17.25" customHeight="1" x14ac:dyDescent="0.2">
      <c r="A110" s="585" t="s">
        <v>26</v>
      </c>
      <c r="B110" s="603">
        <v>1863</v>
      </c>
      <c r="C110" s="604">
        <v>4112</v>
      </c>
      <c r="D110" s="604">
        <v>2039</v>
      </c>
      <c r="E110" s="605">
        <v>2073</v>
      </c>
      <c r="F110" s="606">
        <v>1863</v>
      </c>
      <c r="G110" s="604">
        <v>4053</v>
      </c>
      <c r="H110" s="606">
        <v>2017</v>
      </c>
      <c r="I110" s="606">
        <v>2036</v>
      </c>
      <c r="J110" s="607">
        <v>59</v>
      </c>
      <c r="K110" s="608">
        <v>22</v>
      </c>
      <c r="L110" s="609">
        <v>37</v>
      </c>
    </row>
    <row r="111" spans="1:12" ht="17.25" customHeight="1" x14ac:dyDescent="0.2">
      <c r="A111" s="585" t="s">
        <v>28</v>
      </c>
      <c r="B111" s="603">
        <v>16030</v>
      </c>
      <c r="C111" s="604">
        <v>37504</v>
      </c>
      <c r="D111" s="604">
        <v>19407</v>
      </c>
      <c r="E111" s="605">
        <v>18097</v>
      </c>
      <c r="F111" s="606">
        <v>16030</v>
      </c>
      <c r="G111" s="604">
        <v>35810</v>
      </c>
      <c r="H111" s="606">
        <v>18402</v>
      </c>
      <c r="I111" s="606">
        <v>17408</v>
      </c>
      <c r="J111" s="607">
        <v>1694</v>
      </c>
      <c r="K111" s="608">
        <v>1005</v>
      </c>
      <c r="L111" s="609">
        <v>689</v>
      </c>
    </row>
    <row r="112" spans="1:12" ht="17.25" customHeight="1" x14ac:dyDescent="0.2">
      <c r="A112" s="585" t="s">
        <v>29</v>
      </c>
      <c r="B112" s="603">
        <v>14716</v>
      </c>
      <c r="C112" s="604">
        <v>28934</v>
      </c>
      <c r="D112" s="604">
        <v>14750</v>
      </c>
      <c r="E112" s="605">
        <v>14184</v>
      </c>
      <c r="F112" s="606">
        <v>14716</v>
      </c>
      <c r="G112" s="604">
        <v>28026</v>
      </c>
      <c r="H112" s="606">
        <v>14312</v>
      </c>
      <c r="I112" s="606">
        <v>13714</v>
      </c>
      <c r="J112" s="607">
        <v>908</v>
      </c>
      <c r="K112" s="608">
        <v>438</v>
      </c>
      <c r="L112" s="609">
        <v>470</v>
      </c>
    </row>
    <row r="113" spans="1:12" ht="17.25" customHeight="1" x14ac:dyDescent="0.2">
      <c r="A113" s="585" t="s">
        <v>27</v>
      </c>
      <c r="B113" s="603">
        <v>4551</v>
      </c>
      <c r="C113" s="604">
        <v>11009</v>
      </c>
      <c r="D113" s="604">
        <v>5531</v>
      </c>
      <c r="E113" s="605">
        <v>5478</v>
      </c>
      <c r="F113" s="606">
        <v>4551</v>
      </c>
      <c r="G113" s="604">
        <v>9351</v>
      </c>
      <c r="H113" s="606">
        <v>4712</v>
      </c>
      <c r="I113" s="606">
        <v>4639</v>
      </c>
      <c r="J113" s="607">
        <v>1658</v>
      </c>
      <c r="K113" s="608">
        <v>819</v>
      </c>
      <c r="L113" s="609">
        <v>839</v>
      </c>
    </row>
    <row r="114" spans="1:12" ht="17.25" customHeight="1" x14ac:dyDescent="0.2">
      <c r="A114" s="585" t="s">
        <v>30</v>
      </c>
      <c r="B114" s="603">
        <v>6305</v>
      </c>
      <c r="C114" s="604">
        <v>17455</v>
      </c>
      <c r="D114" s="604">
        <v>8875</v>
      </c>
      <c r="E114" s="605">
        <v>8580</v>
      </c>
      <c r="F114" s="606">
        <v>6305</v>
      </c>
      <c r="G114" s="604">
        <v>14180</v>
      </c>
      <c r="H114" s="606">
        <v>7105</v>
      </c>
      <c r="I114" s="606">
        <v>7075</v>
      </c>
      <c r="J114" s="607">
        <v>3275</v>
      </c>
      <c r="K114" s="608">
        <v>1770</v>
      </c>
      <c r="L114" s="609">
        <v>1505</v>
      </c>
    </row>
    <row r="115" spans="1:12" ht="17.25" customHeight="1" x14ac:dyDescent="0.2">
      <c r="A115" s="585" t="s">
        <v>31</v>
      </c>
      <c r="B115" s="603">
        <v>3478</v>
      </c>
      <c r="C115" s="604">
        <v>7701</v>
      </c>
      <c r="D115" s="604">
        <v>4126</v>
      </c>
      <c r="E115" s="605">
        <v>3575</v>
      </c>
      <c r="F115" s="606">
        <v>3478</v>
      </c>
      <c r="G115" s="604">
        <v>7155</v>
      </c>
      <c r="H115" s="606">
        <v>3762</v>
      </c>
      <c r="I115" s="606">
        <v>3393</v>
      </c>
      <c r="J115" s="607">
        <v>546</v>
      </c>
      <c r="K115" s="608">
        <v>364</v>
      </c>
      <c r="L115" s="609">
        <v>182</v>
      </c>
    </row>
    <row r="116" spans="1:12" ht="17.25" customHeight="1" x14ac:dyDescent="0.2">
      <c r="A116" s="585" t="s">
        <v>33</v>
      </c>
      <c r="B116" s="603">
        <v>11334</v>
      </c>
      <c r="C116" s="604">
        <v>27597</v>
      </c>
      <c r="D116" s="604">
        <v>13686</v>
      </c>
      <c r="E116" s="605">
        <v>13911</v>
      </c>
      <c r="F116" s="606">
        <v>11334</v>
      </c>
      <c r="G116" s="604">
        <v>27495</v>
      </c>
      <c r="H116" s="606">
        <v>13658</v>
      </c>
      <c r="I116" s="606">
        <v>13837</v>
      </c>
      <c r="J116" s="607">
        <v>102</v>
      </c>
      <c r="K116" s="608">
        <v>28</v>
      </c>
      <c r="L116" s="609">
        <v>74</v>
      </c>
    </row>
    <row r="117" spans="1:12" ht="17.25" customHeight="1" x14ac:dyDescent="0.2">
      <c r="A117" s="585" t="s">
        <v>32</v>
      </c>
      <c r="B117" s="603">
        <v>18813</v>
      </c>
      <c r="C117" s="604">
        <v>41915</v>
      </c>
      <c r="D117" s="604">
        <v>21241</v>
      </c>
      <c r="E117" s="605">
        <v>20674</v>
      </c>
      <c r="F117" s="606">
        <v>18813</v>
      </c>
      <c r="G117" s="604">
        <v>40712</v>
      </c>
      <c r="H117" s="606">
        <v>20620</v>
      </c>
      <c r="I117" s="606">
        <v>20092</v>
      </c>
      <c r="J117" s="607">
        <v>1203</v>
      </c>
      <c r="K117" s="608">
        <v>621</v>
      </c>
      <c r="L117" s="609">
        <v>582</v>
      </c>
    </row>
    <row r="118" spans="1:12" ht="17.25" customHeight="1" x14ac:dyDescent="0.2">
      <c r="A118" s="585" t="s">
        <v>40</v>
      </c>
      <c r="B118" s="603">
        <v>7332</v>
      </c>
      <c r="C118" s="604">
        <v>18756</v>
      </c>
      <c r="D118" s="604">
        <v>9491</v>
      </c>
      <c r="E118" s="605">
        <v>9265</v>
      </c>
      <c r="F118" s="606">
        <v>7332</v>
      </c>
      <c r="G118" s="604">
        <v>18609</v>
      </c>
      <c r="H118" s="606">
        <v>9432</v>
      </c>
      <c r="I118" s="606">
        <v>9177</v>
      </c>
      <c r="J118" s="607">
        <v>147</v>
      </c>
      <c r="K118" s="608">
        <v>59</v>
      </c>
      <c r="L118" s="609">
        <v>88</v>
      </c>
    </row>
    <row r="119" spans="1:12" ht="17.25" customHeight="1" x14ac:dyDescent="0.2">
      <c r="A119" s="585" t="s">
        <v>34</v>
      </c>
      <c r="B119" s="603">
        <v>12235</v>
      </c>
      <c r="C119" s="604">
        <v>28742</v>
      </c>
      <c r="D119" s="604">
        <v>13999</v>
      </c>
      <c r="E119" s="605">
        <v>14743</v>
      </c>
      <c r="F119" s="606">
        <v>12235</v>
      </c>
      <c r="G119" s="604">
        <v>28436</v>
      </c>
      <c r="H119" s="606">
        <v>13882</v>
      </c>
      <c r="I119" s="606">
        <v>14554</v>
      </c>
      <c r="J119" s="607">
        <v>306</v>
      </c>
      <c r="K119" s="608">
        <v>117</v>
      </c>
      <c r="L119" s="609">
        <v>189</v>
      </c>
    </row>
    <row r="120" spans="1:12" ht="17.25" customHeight="1" x14ac:dyDescent="0.2">
      <c r="A120" s="585" t="s">
        <v>36</v>
      </c>
      <c r="B120" s="603">
        <v>28357</v>
      </c>
      <c r="C120" s="604">
        <v>73904</v>
      </c>
      <c r="D120" s="604">
        <v>36316</v>
      </c>
      <c r="E120" s="605">
        <v>37588</v>
      </c>
      <c r="F120" s="606">
        <v>28357</v>
      </c>
      <c r="G120" s="604">
        <v>73347</v>
      </c>
      <c r="H120" s="606">
        <v>36081</v>
      </c>
      <c r="I120" s="606">
        <v>37266</v>
      </c>
      <c r="J120" s="607">
        <v>557</v>
      </c>
      <c r="K120" s="608">
        <v>235</v>
      </c>
      <c r="L120" s="609">
        <v>322</v>
      </c>
    </row>
    <row r="121" spans="1:12" ht="17.25" customHeight="1" x14ac:dyDescent="0.2">
      <c r="A121" s="585" t="s">
        <v>37</v>
      </c>
      <c r="B121" s="603">
        <v>11901</v>
      </c>
      <c r="C121" s="604">
        <v>28827</v>
      </c>
      <c r="D121" s="604">
        <v>15491</v>
      </c>
      <c r="E121" s="605">
        <v>13336</v>
      </c>
      <c r="F121" s="606">
        <v>11901</v>
      </c>
      <c r="G121" s="604">
        <v>26872</v>
      </c>
      <c r="H121" s="606">
        <v>13970</v>
      </c>
      <c r="I121" s="606">
        <v>12902</v>
      </c>
      <c r="J121" s="607">
        <v>1955</v>
      </c>
      <c r="K121" s="608">
        <v>1521</v>
      </c>
      <c r="L121" s="609">
        <v>434</v>
      </c>
    </row>
    <row r="122" spans="1:12" ht="17.25" customHeight="1" x14ac:dyDescent="0.2">
      <c r="A122" s="585" t="s">
        <v>38</v>
      </c>
      <c r="B122" s="603">
        <v>1162</v>
      </c>
      <c r="C122" s="604">
        <v>2074</v>
      </c>
      <c r="D122" s="604">
        <v>1151</v>
      </c>
      <c r="E122" s="605">
        <v>923</v>
      </c>
      <c r="F122" s="606">
        <v>1162</v>
      </c>
      <c r="G122" s="604">
        <v>1900</v>
      </c>
      <c r="H122" s="606">
        <v>1001</v>
      </c>
      <c r="I122" s="606">
        <v>899</v>
      </c>
      <c r="J122" s="607">
        <v>174</v>
      </c>
      <c r="K122" s="608">
        <v>150</v>
      </c>
      <c r="L122" s="609">
        <v>24</v>
      </c>
    </row>
    <row r="123" spans="1:12" ht="17.25" customHeight="1" x14ac:dyDescent="0.2">
      <c r="A123" s="585" t="s">
        <v>39</v>
      </c>
      <c r="B123" s="603">
        <v>917</v>
      </c>
      <c r="C123" s="604">
        <v>1723</v>
      </c>
      <c r="D123" s="604">
        <v>946</v>
      </c>
      <c r="E123" s="605">
        <v>777</v>
      </c>
      <c r="F123" s="606">
        <v>917</v>
      </c>
      <c r="G123" s="604">
        <v>1609</v>
      </c>
      <c r="H123" s="606">
        <v>842</v>
      </c>
      <c r="I123" s="606">
        <v>767</v>
      </c>
      <c r="J123" s="607">
        <v>114</v>
      </c>
      <c r="K123" s="608">
        <v>104</v>
      </c>
      <c r="L123" s="609">
        <v>10</v>
      </c>
    </row>
    <row r="124" spans="1:12" ht="17.25" customHeight="1" x14ac:dyDescent="0.2">
      <c r="A124" s="585" t="s">
        <v>41</v>
      </c>
      <c r="B124" s="603">
        <v>2968</v>
      </c>
      <c r="C124" s="604">
        <v>6568</v>
      </c>
      <c r="D124" s="604">
        <v>4184</v>
      </c>
      <c r="E124" s="605">
        <v>2384</v>
      </c>
      <c r="F124" s="606">
        <v>2968</v>
      </c>
      <c r="G124" s="604">
        <v>4960</v>
      </c>
      <c r="H124" s="606">
        <v>2746</v>
      </c>
      <c r="I124" s="606">
        <v>2214</v>
      </c>
      <c r="J124" s="607">
        <v>1608</v>
      </c>
      <c r="K124" s="608">
        <v>1438</v>
      </c>
      <c r="L124" s="609">
        <v>170</v>
      </c>
    </row>
    <row r="125" spans="1:12" ht="17.25" customHeight="1" x14ac:dyDescent="0.2">
      <c r="A125" s="585" t="s">
        <v>42</v>
      </c>
      <c r="B125" s="603">
        <v>1290</v>
      </c>
      <c r="C125" s="604">
        <v>2111</v>
      </c>
      <c r="D125" s="604">
        <v>1128</v>
      </c>
      <c r="E125" s="605">
        <v>983</v>
      </c>
      <c r="F125" s="606">
        <v>1290</v>
      </c>
      <c r="G125" s="604">
        <v>2073</v>
      </c>
      <c r="H125" s="606">
        <v>1095</v>
      </c>
      <c r="I125" s="606">
        <v>978</v>
      </c>
      <c r="J125" s="607">
        <v>38</v>
      </c>
      <c r="K125" s="608">
        <v>33</v>
      </c>
      <c r="L125" s="609">
        <v>5</v>
      </c>
    </row>
    <row r="126" spans="1:12" ht="17.25" customHeight="1" x14ac:dyDescent="0.2">
      <c r="A126" s="585" t="s">
        <v>43</v>
      </c>
      <c r="B126" s="603">
        <v>1084</v>
      </c>
      <c r="C126" s="604">
        <v>1839</v>
      </c>
      <c r="D126" s="604">
        <v>950</v>
      </c>
      <c r="E126" s="605">
        <v>889</v>
      </c>
      <c r="F126" s="606">
        <v>1084</v>
      </c>
      <c r="G126" s="604">
        <v>1798</v>
      </c>
      <c r="H126" s="606">
        <v>913</v>
      </c>
      <c r="I126" s="606">
        <v>885</v>
      </c>
      <c r="J126" s="607">
        <v>41</v>
      </c>
      <c r="K126" s="608">
        <v>37</v>
      </c>
      <c r="L126" s="609">
        <v>4</v>
      </c>
    </row>
    <row r="127" spans="1:12" ht="17.25" customHeight="1" thickBot="1" x14ac:dyDescent="0.25">
      <c r="A127" s="587" t="s">
        <v>35</v>
      </c>
      <c r="B127" s="610">
        <v>13926</v>
      </c>
      <c r="C127" s="611">
        <v>33590</v>
      </c>
      <c r="D127" s="611">
        <v>17222</v>
      </c>
      <c r="E127" s="612">
        <v>16368</v>
      </c>
      <c r="F127" s="613">
        <v>13926</v>
      </c>
      <c r="G127" s="611">
        <v>33336</v>
      </c>
      <c r="H127" s="613">
        <v>17123</v>
      </c>
      <c r="I127" s="613">
        <v>16213</v>
      </c>
      <c r="J127" s="614">
        <v>254</v>
      </c>
      <c r="K127" s="615">
        <v>99</v>
      </c>
      <c r="L127" s="616">
        <v>155</v>
      </c>
    </row>
  </sheetData>
  <mergeCells count="37">
    <mergeCell ref="B103:E103"/>
    <mergeCell ref="F103:I103"/>
    <mergeCell ref="J103:L103"/>
    <mergeCell ref="B104:B105"/>
    <mergeCell ref="C104:E104"/>
    <mergeCell ref="F104:F105"/>
    <mergeCell ref="G104:I104"/>
    <mergeCell ref="J104:L104"/>
    <mergeCell ref="A69:D69"/>
    <mergeCell ref="B70:E70"/>
    <mergeCell ref="F70:I70"/>
    <mergeCell ref="J70:L70"/>
    <mergeCell ref="B71:B72"/>
    <mergeCell ref="C71:E71"/>
    <mergeCell ref="F71:F72"/>
    <mergeCell ref="G71:I71"/>
    <mergeCell ref="J71:L71"/>
    <mergeCell ref="A46:D46"/>
    <mergeCell ref="B47:E47"/>
    <mergeCell ref="F47:I47"/>
    <mergeCell ref="J47:L47"/>
    <mergeCell ref="B48:B49"/>
    <mergeCell ref="F48:F49"/>
    <mergeCell ref="A22:D22"/>
    <mergeCell ref="B23:E23"/>
    <mergeCell ref="F23:I23"/>
    <mergeCell ref="J23:L23"/>
    <mergeCell ref="B24:B25"/>
    <mergeCell ref="F24:F25"/>
    <mergeCell ref="J24:L24"/>
    <mergeCell ref="A3:D3"/>
    <mergeCell ref="A4:A6"/>
    <mergeCell ref="F4:I4"/>
    <mergeCell ref="J4:L4"/>
    <mergeCell ref="B5:B6"/>
    <mergeCell ref="F5:F6"/>
    <mergeCell ref="G5:I5"/>
  </mergeCells>
  <phoneticPr fontId="23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6388-8DE2-4EEE-9408-E13C94EBB029}">
  <dimension ref="A1:L127"/>
  <sheetViews>
    <sheetView zoomScaleNormal="100" workbookViewId="0"/>
  </sheetViews>
  <sheetFormatPr defaultColWidth="8.88671875" defaultRowHeight="14.25" x14ac:dyDescent="0.2"/>
  <cols>
    <col min="1" max="1" width="8.88671875" style="541"/>
    <col min="2" max="3" width="11.21875" style="541" customWidth="1"/>
    <col min="4" max="9" width="10.6640625" style="541" customWidth="1"/>
    <col min="10" max="10" width="9.88671875" style="541" customWidth="1"/>
    <col min="11" max="12" width="8.5546875" style="541" customWidth="1"/>
    <col min="13" max="16384" width="8.88671875" style="541"/>
  </cols>
  <sheetData>
    <row r="1" spans="1:12" ht="22.5" x14ac:dyDescent="0.2">
      <c r="A1" s="360" t="s">
        <v>375</v>
      </c>
    </row>
    <row r="3" spans="1:12" s="544" customFormat="1" ht="29.25" customHeight="1" thickBot="1" x14ac:dyDescent="0.35">
      <c r="A3" s="744" t="s">
        <v>338</v>
      </c>
      <c r="B3" s="744"/>
      <c r="C3" s="744"/>
      <c r="D3" s="744"/>
      <c r="E3" s="542"/>
      <c r="F3" s="543"/>
      <c r="L3" s="596" t="s">
        <v>339</v>
      </c>
    </row>
    <row r="4" spans="1:12" ht="17.25" customHeight="1" x14ac:dyDescent="0.2">
      <c r="A4" s="745" t="s">
        <v>46</v>
      </c>
      <c r="B4" s="546" t="s">
        <v>323</v>
      </c>
      <c r="C4" s="546"/>
      <c r="D4" s="546"/>
      <c r="E4" s="546"/>
      <c r="F4" s="748" t="s">
        <v>330</v>
      </c>
      <c r="G4" s="748"/>
      <c r="H4" s="748"/>
      <c r="I4" s="748"/>
      <c r="J4" s="749" t="s">
        <v>171</v>
      </c>
      <c r="K4" s="750"/>
      <c r="L4" s="751"/>
    </row>
    <row r="5" spans="1:12" ht="17.25" customHeight="1" x14ac:dyDescent="0.2">
      <c r="A5" s="746"/>
      <c r="B5" s="752" t="s">
        <v>21</v>
      </c>
      <c r="C5" s="547" t="s">
        <v>175</v>
      </c>
      <c r="D5" s="547"/>
      <c r="E5" s="547"/>
      <c r="F5" s="752" t="s">
        <v>21</v>
      </c>
      <c r="G5" s="752" t="s">
        <v>82</v>
      </c>
      <c r="H5" s="752"/>
      <c r="I5" s="752"/>
      <c r="J5" s="548" t="s">
        <v>1</v>
      </c>
      <c r="K5" s="549"/>
      <c r="L5" s="550"/>
    </row>
    <row r="6" spans="1:12" ht="17.25" customHeight="1" thickBot="1" x14ac:dyDescent="0.25">
      <c r="A6" s="747"/>
      <c r="B6" s="753"/>
      <c r="C6" s="551" t="s">
        <v>11</v>
      </c>
      <c r="D6" s="551" t="s">
        <v>9</v>
      </c>
      <c r="E6" s="551" t="s">
        <v>10</v>
      </c>
      <c r="F6" s="753"/>
      <c r="G6" s="551" t="s">
        <v>11</v>
      </c>
      <c r="H6" s="551" t="s">
        <v>9</v>
      </c>
      <c r="I6" s="551" t="s">
        <v>10</v>
      </c>
      <c r="J6" s="551" t="s">
        <v>11</v>
      </c>
      <c r="K6" s="551" t="s">
        <v>9</v>
      </c>
      <c r="L6" s="552" t="s">
        <v>10</v>
      </c>
    </row>
    <row r="7" spans="1:12" ht="21" customHeight="1" thickTop="1" x14ac:dyDescent="0.2">
      <c r="A7" s="553" t="s">
        <v>376</v>
      </c>
      <c r="B7" s="597">
        <v>55152</v>
      </c>
      <c r="C7" s="598">
        <v>106818</v>
      </c>
      <c r="D7" s="598">
        <v>52409</v>
      </c>
      <c r="E7" s="599">
        <v>54409</v>
      </c>
      <c r="F7" s="598">
        <v>55152</v>
      </c>
      <c r="G7" s="598">
        <v>104888</v>
      </c>
      <c r="H7" s="598">
        <v>51344</v>
      </c>
      <c r="I7" s="598">
        <v>53544</v>
      </c>
      <c r="J7" s="600">
        <v>1930</v>
      </c>
      <c r="K7" s="601">
        <v>1065</v>
      </c>
      <c r="L7" s="602">
        <v>865</v>
      </c>
    </row>
    <row r="8" spans="1:12" ht="21" customHeight="1" x14ac:dyDescent="0.2">
      <c r="A8" s="560" t="s">
        <v>80</v>
      </c>
      <c r="B8" s="603">
        <v>4642</v>
      </c>
      <c r="C8" s="604">
        <v>6027</v>
      </c>
      <c r="D8" s="604">
        <v>2937</v>
      </c>
      <c r="E8" s="605">
        <v>3090</v>
      </c>
      <c r="F8" s="606">
        <v>4642</v>
      </c>
      <c r="G8" s="604">
        <v>5945</v>
      </c>
      <c r="H8" s="606">
        <v>2897</v>
      </c>
      <c r="I8" s="606">
        <v>3048</v>
      </c>
      <c r="J8" s="607">
        <v>82</v>
      </c>
      <c r="K8" s="608">
        <v>40</v>
      </c>
      <c r="L8" s="609">
        <v>42</v>
      </c>
    </row>
    <row r="9" spans="1:12" ht="21" customHeight="1" x14ac:dyDescent="0.2">
      <c r="A9" s="560" t="s">
        <v>74</v>
      </c>
      <c r="B9" s="603">
        <v>2342</v>
      </c>
      <c r="C9" s="604">
        <v>3701</v>
      </c>
      <c r="D9" s="604">
        <v>1917</v>
      </c>
      <c r="E9" s="605">
        <v>1784</v>
      </c>
      <c r="F9" s="606">
        <v>2342</v>
      </c>
      <c r="G9" s="604">
        <v>3399</v>
      </c>
      <c r="H9" s="606">
        <v>1758</v>
      </c>
      <c r="I9" s="606">
        <v>1641</v>
      </c>
      <c r="J9" s="607">
        <v>302</v>
      </c>
      <c r="K9" s="608">
        <v>159</v>
      </c>
      <c r="L9" s="609">
        <v>143</v>
      </c>
    </row>
    <row r="10" spans="1:12" ht="21" customHeight="1" x14ac:dyDescent="0.2">
      <c r="A10" s="560" t="s">
        <v>76</v>
      </c>
      <c r="B10" s="603">
        <v>5423</v>
      </c>
      <c r="C10" s="604">
        <v>9995</v>
      </c>
      <c r="D10" s="604">
        <v>5221</v>
      </c>
      <c r="E10" s="605">
        <v>4774</v>
      </c>
      <c r="F10" s="606">
        <v>5423</v>
      </c>
      <c r="G10" s="604">
        <v>9840</v>
      </c>
      <c r="H10" s="606">
        <v>5146</v>
      </c>
      <c r="I10" s="606">
        <v>4694</v>
      </c>
      <c r="J10" s="607">
        <v>155</v>
      </c>
      <c r="K10" s="608">
        <v>75</v>
      </c>
      <c r="L10" s="609">
        <v>80</v>
      </c>
    </row>
    <row r="11" spans="1:12" ht="21" customHeight="1" x14ac:dyDescent="0.2">
      <c r="A11" s="560" t="s">
        <v>72</v>
      </c>
      <c r="B11" s="603">
        <v>5620</v>
      </c>
      <c r="C11" s="604">
        <v>13247</v>
      </c>
      <c r="D11" s="604">
        <v>6357</v>
      </c>
      <c r="E11" s="605">
        <v>6890</v>
      </c>
      <c r="F11" s="606">
        <v>5620</v>
      </c>
      <c r="G11" s="604">
        <v>13212</v>
      </c>
      <c r="H11" s="606">
        <v>6348</v>
      </c>
      <c r="I11" s="606">
        <v>6864</v>
      </c>
      <c r="J11" s="607">
        <v>35</v>
      </c>
      <c r="K11" s="608">
        <v>9</v>
      </c>
      <c r="L11" s="609">
        <v>26</v>
      </c>
    </row>
    <row r="12" spans="1:12" ht="21" customHeight="1" x14ac:dyDescent="0.2">
      <c r="A12" s="560" t="s">
        <v>69</v>
      </c>
      <c r="B12" s="603">
        <v>4159</v>
      </c>
      <c r="C12" s="604">
        <v>7691</v>
      </c>
      <c r="D12" s="604">
        <v>3822</v>
      </c>
      <c r="E12" s="605">
        <v>3869</v>
      </c>
      <c r="F12" s="606">
        <v>4159</v>
      </c>
      <c r="G12" s="604">
        <v>7625</v>
      </c>
      <c r="H12" s="606">
        <v>3782</v>
      </c>
      <c r="I12" s="606">
        <v>3843</v>
      </c>
      <c r="J12" s="607">
        <v>66</v>
      </c>
      <c r="K12" s="608">
        <v>40</v>
      </c>
      <c r="L12" s="609">
        <v>26</v>
      </c>
    </row>
    <row r="13" spans="1:12" ht="21" customHeight="1" x14ac:dyDescent="0.2">
      <c r="A13" s="560" t="s">
        <v>79</v>
      </c>
      <c r="B13" s="603">
        <v>4512</v>
      </c>
      <c r="C13" s="604">
        <v>9400</v>
      </c>
      <c r="D13" s="604">
        <v>4558</v>
      </c>
      <c r="E13" s="605">
        <v>4842</v>
      </c>
      <c r="F13" s="606">
        <v>4512</v>
      </c>
      <c r="G13" s="604">
        <v>9318</v>
      </c>
      <c r="H13" s="606">
        <v>4501</v>
      </c>
      <c r="I13" s="606">
        <v>4817</v>
      </c>
      <c r="J13" s="607">
        <v>82</v>
      </c>
      <c r="K13" s="608">
        <v>57</v>
      </c>
      <c r="L13" s="609">
        <v>25</v>
      </c>
    </row>
    <row r="14" spans="1:12" ht="21" customHeight="1" x14ac:dyDescent="0.2">
      <c r="A14" s="560" t="s">
        <v>70</v>
      </c>
      <c r="B14" s="603">
        <v>2369</v>
      </c>
      <c r="C14" s="604">
        <v>4204</v>
      </c>
      <c r="D14" s="604">
        <v>2187</v>
      </c>
      <c r="E14" s="605">
        <v>2017</v>
      </c>
      <c r="F14" s="606">
        <v>2369</v>
      </c>
      <c r="G14" s="604">
        <v>3837</v>
      </c>
      <c r="H14" s="606">
        <v>1962</v>
      </c>
      <c r="I14" s="606">
        <v>1875</v>
      </c>
      <c r="J14" s="607">
        <v>367</v>
      </c>
      <c r="K14" s="608">
        <v>225</v>
      </c>
      <c r="L14" s="609">
        <v>142</v>
      </c>
    </row>
    <row r="15" spans="1:12" ht="21" customHeight="1" x14ac:dyDescent="0.2">
      <c r="A15" s="560" t="s">
        <v>68</v>
      </c>
      <c r="B15" s="603">
        <v>2313</v>
      </c>
      <c r="C15" s="604">
        <v>4354</v>
      </c>
      <c r="D15" s="604">
        <v>2263</v>
      </c>
      <c r="E15" s="605">
        <v>2091</v>
      </c>
      <c r="F15" s="606">
        <v>2313</v>
      </c>
      <c r="G15" s="604">
        <v>4046</v>
      </c>
      <c r="H15" s="606">
        <v>2085</v>
      </c>
      <c r="I15" s="606">
        <v>1961</v>
      </c>
      <c r="J15" s="607">
        <v>308</v>
      </c>
      <c r="K15" s="608">
        <v>178</v>
      </c>
      <c r="L15" s="609">
        <v>130</v>
      </c>
    </row>
    <row r="16" spans="1:12" ht="21" customHeight="1" x14ac:dyDescent="0.2">
      <c r="A16" s="560" t="s">
        <v>75</v>
      </c>
      <c r="B16" s="603">
        <v>2726</v>
      </c>
      <c r="C16" s="604">
        <v>3666</v>
      </c>
      <c r="D16" s="604">
        <v>1858</v>
      </c>
      <c r="E16" s="605">
        <v>1808</v>
      </c>
      <c r="F16" s="606">
        <v>2726</v>
      </c>
      <c r="G16" s="604">
        <v>3370</v>
      </c>
      <c r="H16" s="606">
        <v>1698</v>
      </c>
      <c r="I16" s="606">
        <v>1672</v>
      </c>
      <c r="J16" s="607">
        <v>296</v>
      </c>
      <c r="K16" s="608">
        <v>160</v>
      </c>
      <c r="L16" s="609">
        <v>136</v>
      </c>
    </row>
    <row r="17" spans="1:12" ht="21" customHeight="1" x14ac:dyDescent="0.2">
      <c r="A17" s="560" t="s">
        <v>71</v>
      </c>
      <c r="B17" s="603">
        <v>3365</v>
      </c>
      <c r="C17" s="604">
        <v>7032</v>
      </c>
      <c r="D17" s="604">
        <v>3334</v>
      </c>
      <c r="E17" s="605">
        <v>3698</v>
      </c>
      <c r="F17" s="606">
        <v>3365</v>
      </c>
      <c r="G17" s="604">
        <v>6957</v>
      </c>
      <c r="H17" s="606">
        <v>3295</v>
      </c>
      <c r="I17" s="606">
        <v>3662</v>
      </c>
      <c r="J17" s="607">
        <v>75</v>
      </c>
      <c r="K17" s="608">
        <v>39</v>
      </c>
      <c r="L17" s="609">
        <v>36</v>
      </c>
    </row>
    <row r="18" spans="1:12" ht="21" customHeight="1" x14ac:dyDescent="0.2">
      <c r="A18" s="560" t="s">
        <v>78</v>
      </c>
      <c r="B18" s="603">
        <v>5021</v>
      </c>
      <c r="C18" s="604">
        <v>10539</v>
      </c>
      <c r="D18" s="604">
        <v>4955</v>
      </c>
      <c r="E18" s="605">
        <v>5584</v>
      </c>
      <c r="F18" s="606">
        <v>5021</v>
      </c>
      <c r="G18" s="604">
        <v>10461</v>
      </c>
      <c r="H18" s="606">
        <v>4901</v>
      </c>
      <c r="I18" s="606">
        <v>5560</v>
      </c>
      <c r="J18" s="607">
        <v>78</v>
      </c>
      <c r="K18" s="608">
        <v>54</v>
      </c>
      <c r="L18" s="609">
        <v>24</v>
      </c>
    </row>
    <row r="19" spans="1:12" ht="21" customHeight="1" x14ac:dyDescent="0.2">
      <c r="A19" s="560" t="s">
        <v>73</v>
      </c>
      <c r="B19" s="603">
        <v>4161</v>
      </c>
      <c r="C19" s="604">
        <v>8853</v>
      </c>
      <c r="D19" s="604">
        <v>4295</v>
      </c>
      <c r="E19" s="605">
        <v>4558</v>
      </c>
      <c r="F19" s="606">
        <v>4161</v>
      </c>
      <c r="G19" s="604">
        <v>8819</v>
      </c>
      <c r="H19" s="606">
        <v>4285</v>
      </c>
      <c r="I19" s="606">
        <v>4534</v>
      </c>
      <c r="J19" s="607">
        <v>34</v>
      </c>
      <c r="K19" s="608">
        <v>10</v>
      </c>
      <c r="L19" s="609">
        <v>24</v>
      </c>
    </row>
    <row r="20" spans="1:12" ht="21" customHeight="1" thickBot="1" x14ac:dyDescent="0.25">
      <c r="A20" s="568" t="s">
        <v>77</v>
      </c>
      <c r="B20" s="610">
        <v>8499</v>
      </c>
      <c r="C20" s="611">
        <v>18109</v>
      </c>
      <c r="D20" s="611">
        <v>8705</v>
      </c>
      <c r="E20" s="612">
        <v>9404</v>
      </c>
      <c r="F20" s="613">
        <v>8499</v>
      </c>
      <c r="G20" s="611">
        <v>18059</v>
      </c>
      <c r="H20" s="613">
        <v>8686</v>
      </c>
      <c r="I20" s="613">
        <v>9373</v>
      </c>
      <c r="J20" s="614">
        <v>50</v>
      </c>
      <c r="K20" s="615">
        <v>19</v>
      </c>
      <c r="L20" s="616">
        <v>31</v>
      </c>
    </row>
    <row r="22" spans="1:12" s="544" customFormat="1" ht="31.5" customHeight="1" thickBot="1" x14ac:dyDescent="0.35">
      <c r="A22" s="744" t="s">
        <v>332</v>
      </c>
      <c r="B22" s="744"/>
      <c r="C22" s="744"/>
      <c r="D22" s="744"/>
      <c r="E22" s="576"/>
      <c r="F22" s="577"/>
      <c r="G22" s="577"/>
      <c r="H22" s="577"/>
      <c r="I22" s="577"/>
      <c r="J22" s="577"/>
      <c r="K22" s="577"/>
      <c r="L22" s="596" t="s">
        <v>339</v>
      </c>
    </row>
    <row r="23" spans="1:12" ht="18.75" customHeight="1" x14ac:dyDescent="0.2">
      <c r="A23" s="578"/>
      <c r="B23" s="754" t="s">
        <v>325</v>
      </c>
      <c r="C23" s="750"/>
      <c r="D23" s="750"/>
      <c r="E23" s="755"/>
      <c r="F23" s="749" t="s">
        <v>328</v>
      </c>
      <c r="G23" s="750"/>
      <c r="H23" s="750"/>
      <c r="I23" s="755"/>
      <c r="J23" s="749" t="s">
        <v>171</v>
      </c>
      <c r="K23" s="750"/>
      <c r="L23" s="751"/>
    </row>
    <row r="24" spans="1:12" ht="18.75" customHeight="1" x14ac:dyDescent="0.2">
      <c r="A24" s="579" t="s">
        <v>20</v>
      </c>
      <c r="B24" s="756" t="s">
        <v>21</v>
      </c>
      <c r="C24" s="548" t="s">
        <v>170</v>
      </c>
      <c r="D24" s="580"/>
      <c r="E24" s="549"/>
      <c r="F24" s="758" t="s">
        <v>49</v>
      </c>
      <c r="G24" s="548" t="s">
        <v>65</v>
      </c>
      <c r="H24" s="580"/>
      <c r="I24" s="549"/>
      <c r="J24" s="760" t="s">
        <v>114</v>
      </c>
      <c r="K24" s="761"/>
      <c r="L24" s="762"/>
    </row>
    <row r="25" spans="1:12" ht="18.75" customHeight="1" thickBot="1" x14ac:dyDescent="0.25">
      <c r="A25" s="581"/>
      <c r="B25" s="757"/>
      <c r="C25" s="551" t="s">
        <v>11</v>
      </c>
      <c r="D25" s="551" t="s">
        <v>9</v>
      </c>
      <c r="E25" s="551" t="s">
        <v>10</v>
      </c>
      <c r="F25" s="759"/>
      <c r="G25" s="551" t="s">
        <v>11</v>
      </c>
      <c r="H25" s="551" t="s">
        <v>9</v>
      </c>
      <c r="I25" s="551" t="s">
        <v>10</v>
      </c>
      <c r="J25" s="551" t="s">
        <v>11</v>
      </c>
      <c r="K25" s="551" t="s">
        <v>9</v>
      </c>
      <c r="L25" s="552" t="s">
        <v>10</v>
      </c>
    </row>
    <row r="26" spans="1:12" ht="18.75" customHeight="1" thickTop="1" x14ac:dyDescent="0.2">
      <c r="A26" s="553" t="s">
        <v>376</v>
      </c>
      <c r="B26" s="597">
        <v>132651</v>
      </c>
      <c r="C26" s="598">
        <v>277979</v>
      </c>
      <c r="D26" s="598">
        <v>135983</v>
      </c>
      <c r="E26" s="599">
        <v>141996</v>
      </c>
      <c r="F26" s="598">
        <v>132651</v>
      </c>
      <c r="G26" s="598">
        <v>275063</v>
      </c>
      <c r="H26" s="598">
        <v>134454</v>
      </c>
      <c r="I26" s="598">
        <v>140609</v>
      </c>
      <c r="J26" s="600">
        <v>2916</v>
      </c>
      <c r="K26" s="601">
        <v>1529</v>
      </c>
      <c r="L26" s="602">
        <v>1387</v>
      </c>
    </row>
    <row r="27" spans="1:12" ht="18.75" customHeight="1" x14ac:dyDescent="0.2">
      <c r="A27" s="560" t="s">
        <v>132</v>
      </c>
      <c r="B27" s="603">
        <v>1584</v>
      </c>
      <c r="C27" s="604">
        <v>2726</v>
      </c>
      <c r="D27" s="604">
        <v>1301</v>
      </c>
      <c r="E27" s="605">
        <v>1425</v>
      </c>
      <c r="F27" s="606">
        <v>1584</v>
      </c>
      <c r="G27" s="604">
        <v>2696</v>
      </c>
      <c r="H27" s="606">
        <v>1296</v>
      </c>
      <c r="I27" s="606">
        <v>1400</v>
      </c>
      <c r="J27" s="607">
        <v>30</v>
      </c>
      <c r="K27" s="608">
        <v>5</v>
      </c>
      <c r="L27" s="609">
        <v>25</v>
      </c>
    </row>
    <row r="28" spans="1:12" ht="18.75" customHeight="1" x14ac:dyDescent="0.2">
      <c r="A28" s="560" t="s">
        <v>127</v>
      </c>
      <c r="B28" s="603">
        <v>2041</v>
      </c>
      <c r="C28" s="604">
        <v>4072</v>
      </c>
      <c r="D28" s="604">
        <v>1977</v>
      </c>
      <c r="E28" s="605">
        <v>2095</v>
      </c>
      <c r="F28" s="606">
        <v>2041</v>
      </c>
      <c r="G28" s="604">
        <v>4044</v>
      </c>
      <c r="H28" s="606">
        <v>1969</v>
      </c>
      <c r="I28" s="606">
        <v>2075</v>
      </c>
      <c r="J28" s="607">
        <v>28</v>
      </c>
      <c r="K28" s="608">
        <v>8</v>
      </c>
      <c r="L28" s="609">
        <v>20</v>
      </c>
    </row>
    <row r="29" spans="1:12" ht="18.75" customHeight="1" x14ac:dyDescent="0.2">
      <c r="A29" s="560" t="s">
        <v>125</v>
      </c>
      <c r="B29" s="603">
        <v>6623</v>
      </c>
      <c r="C29" s="604">
        <v>11495</v>
      </c>
      <c r="D29" s="604">
        <v>5663</v>
      </c>
      <c r="E29" s="605">
        <v>5832</v>
      </c>
      <c r="F29" s="606">
        <v>6623</v>
      </c>
      <c r="G29" s="604">
        <v>11373</v>
      </c>
      <c r="H29" s="606">
        <v>5588</v>
      </c>
      <c r="I29" s="606">
        <v>5785</v>
      </c>
      <c r="J29" s="607">
        <v>122</v>
      </c>
      <c r="K29" s="608">
        <v>75</v>
      </c>
      <c r="L29" s="609">
        <v>47</v>
      </c>
    </row>
    <row r="30" spans="1:12" ht="18.75" customHeight="1" x14ac:dyDescent="0.2">
      <c r="A30" s="560" t="s">
        <v>124</v>
      </c>
      <c r="B30" s="603">
        <v>2721</v>
      </c>
      <c r="C30" s="604">
        <v>4282</v>
      </c>
      <c r="D30" s="604">
        <v>2210</v>
      </c>
      <c r="E30" s="605">
        <v>2072</v>
      </c>
      <c r="F30" s="606">
        <v>2721</v>
      </c>
      <c r="G30" s="604">
        <v>4236</v>
      </c>
      <c r="H30" s="606">
        <v>2189</v>
      </c>
      <c r="I30" s="606">
        <v>2047</v>
      </c>
      <c r="J30" s="607">
        <v>46</v>
      </c>
      <c r="K30" s="608">
        <v>21</v>
      </c>
      <c r="L30" s="609">
        <v>25</v>
      </c>
    </row>
    <row r="31" spans="1:12" ht="18.75" customHeight="1" x14ac:dyDescent="0.2">
      <c r="A31" s="560" t="s">
        <v>135</v>
      </c>
      <c r="B31" s="603">
        <v>2372</v>
      </c>
      <c r="C31" s="604">
        <v>5094</v>
      </c>
      <c r="D31" s="604">
        <v>2547</v>
      </c>
      <c r="E31" s="605">
        <v>2547</v>
      </c>
      <c r="F31" s="606">
        <v>2372</v>
      </c>
      <c r="G31" s="604">
        <v>5062</v>
      </c>
      <c r="H31" s="606">
        <v>2531</v>
      </c>
      <c r="I31" s="606">
        <v>2531</v>
      </c>
      <c r="J31" s="607">
        <v>32</v>
      </c>
      <c r="K31" s="608">
        <v>16</v>
      </c>
      <c r="L31" s="609">
        <v>16</v>
      </c>
    </row>
    <row r="32" spans="1:12" ht="18.75" customHeight="1" x14ac:dyDescent="0.2">
      <c r="A32" s="560" t="s">
        <v>133</v>
      </c>
      <c r="B32" s="603">
        <v>4780</v>
      </c>
      <c r="C32" s="604">
        <v>10110</v>
      </c>
      <c r="D32" s="604">
        <v>5248</v>
      </c>
      <c r="E32" s="605">
        <v>4862</v>
      </c>
      <c r="F32" s="606">
        <v>4780</v>
      </c>
      <c r="G32" s="604">
        <v>9958</v>
      </c>
      <c r="H32" s="606">
        <v>5137</v>
      </c>
      <c r="I32" s="606">
        <v>4821</v>
      </c>
      <c r="J32" s="607">
        <v>152</v>
      </c>
      <c r="K32" s="608">
        <v>111</v>
      </c>
      <c r="L32" s="609">
        <v>41</v>
      </c>
    </row>
    <row r="33" spans="1:12" ht="18.75" customHeight="1" x14ac:dyDescent="0.2">
      <c r="A33" s="560" t="s">
        <v>130</v>
      </c>
      <c r="B33" s="603">
        <v>14144</v>
      </c>
      <c r="C33" s="604">
        <v>29224</v>
      </c>
      <c r="D33" s="604">
        <v>13865</v>
      </c>
      <c r="E33" s="605">
        <v>15359</v>
      </c>
      <c r="F33" s="606">
        <v>14144</v>
      </c>
      <c r="G33" s="604">
        <v>28947</v>
      </c>
      <c r="H33" s="606">
        <v>13702</v>
      </c>
      <c r="I33" s="606">
        <v>15245</v>
      </c>
      <c r="J33" s="607">
        <v>277</v>
      </c>
      <c r="K33" s="608">
        <v>163</v>
      </c>
      <c r="L33" s="609">
        <v>114</v>
      </c>
    </row>
    <row r="34" spans="1:12" ht="18.75" customHeight="1" x14ac:dyDescent="0.2">
      <c r="A34" s="560" t="s">
        <v>123</v>
      </c>
      <c r="B34" s="603">
        <v>12735</v>
      </c>
      <c r="C34" s="604">
        <v>25168</v>
      </c>
      <c r="D34" s="604">
        <v>12661</v>
      </c>
      <c r="E34" s="605">
        <v>12507</v>
      </c>
      <c r="F34" s="606">
        <v>12735</v>
      </c>
      <c r="G34" s="604">
        <v>24465</v>
      </c>
      <c r="H34" s="606">
        <v>12301</v>
      </c>
      <c r="I34" s="606">
        <v>12164</v>
      </c>
      <c r="J34" s="607">
        <v>703</v>
      </c>
      <c r="K34" s="608">
        <v>360</v>
      </c>
      <c r="L34" s="609">
        <v>343</v>
      </c>
    </row>
    <row r="35" spans="1:12" ht="18.75" customHeight="1" x14ac:dyDescent="0.2">
      <c r="A35" s="560" t="s">
        <v>122</v>
      </c>
      <c r="B35" s="603">
        <v>12932</v>
      </c>
      <c r="C35" s="604">
        <v>22171</v>
      </c>
      <c r="D35" s="604">
        <v>10860</v>
      </c>
      <c r="E35" s="605">
        <v>11311</v>
      </c>
      <c r="F35" s="606">
        <v>12932</v>
      </c>
      <c r="G35" s="604">
        <v>21914</v>
      </c>
      <c r="H35" s="606">
        <v>10739</v>
      </c>
      <c r="I35" s="606">
        <v>11175</v>
      </c>
      <c r="J35" s="607">
        <v>257</v>
      </c>
      <c r="K35" s="608">
        <v>121</v>
      </c>
      <c r="L35" s="609">
        <v>136</v>
      </c>
    </row>
    <row r="36" spans="1:12" ht="18.75" customHeight="1" x14ac:dyDescent="0.2">
      <c r="A36" s="560" t="s">
        <v>121</v>
      </c>
      <c r="B36" s="603">
        <v>8863</v>
      </c>
      <c r="C36" s="604">
        <v>15666</v>
      </c>
      <c r="D36" s="604">
        <v>7575</v>
      </c>
      <c r="E36" s="605">
        <v>8091</v>
      </c>
      <c r="F36" s="606">
        <v>8863</v>
      </c>
      <c r="G36" s="604">
        <v>15537</v>
      </c>
      <c r="H36" s="606">
        <v>7521</v>
      </c>
      <c r="I36" s="606">
        <v>8016</v>
      </c>
      <c r="J36" s="607">
        <v>129</v>
      </c>
      <c r="K36" s="608">
        <v>54</v>
      </c>
      <c r="L36" s="609">
        <v>75</v>
      </c>
    </row>
    <row r="37" spans="1:12" ht="18.75" customHeight="1" x14ac:dyDescent="0.2">
      <c r="A37" s="560" t="s">
        <v>118</v>
      </c>
      <c r="B37" s="603">
        <v>7778</v>
      </c>
      <c r="C37" s="604">
        <v>19223</v>
      </c>
      <c r="D37" s="604">
        <v>9556</v>
      </c>
      <c r="E37" s="605">
        <v>9667</v>
      </c>
      <c r="F37" s="606">
        <v>7778</v>
      </c>
      <c r="G37" s="604">
        <v>19162</v>
      </c>
      <c r="H37" s="606">
        <v>9538</v>
      </c>
      <c r="I37" s="606">
        <v>9624</v>
      </c>
      <c r="J37" s="607">
        <v>61</v>
      </c>
      <c r="K37" s="608">
        <v>18</v>
      </c>
      <c r="L37" s="609">
        <v>43</v>
      </c>
    </row>
    <row r="38" spans="1:12" ht="18.75" customHeight="1" x14ac:dyDescent="0.2">
      <c r="A38" s="560" t="s">
        <v>136</v>
      </c>
      <c r="B38" s="603">
        <v>4255</v>
      </c>
      <c r="C38" s="604">
        <v>8679</v>
      </c>
      <c r="D38" s="604">
        <v>4219</v>
      </c>
      <c r="E38" s="605">
        <v>4460</v>
      </c>
      <c r="F38" s="606">
        <v>4255</v>
      </c>
      <c r="G38" s="604">
        <v>8634</v>
      </c>
      <c r="H38" s="606">
        <v>4195</v>
      </c>
      <c r="I38" s="606">
        <v>4439</v>
      </c>
      <c r="J38" s="607">
        <v>45</v>
      </c>
      <c r="K38" s="608">
        <v>24</v>
      </c>
      <c r="L38" s="609">
        <v>21</v>
      </c>
    </row>
    <row r="39" spans="1:12" ht="18.75" customHeight="1" x14ac:dyDescent="0.2">
      <c r="A39" s="560" t="s">
        <v>137</v>
      </c>
      <c r="B39" s="603">
        <v>8190</v>
      </c>
      <c r="C39" s="604">
        <v>18982</v>
      </c>
      <c r="D39" s="604">
        <v>9105</v>
      </c>
      <c r="E39" s="605">
        <v>9877</v>
      </c>
      <c r="F39" s="606">
        <v>8190</v>
      </c>
      <c r="G39" s="604">
        <v>18900</v>
      </c>
      <c r="H39" s="606">
        <v>9061</v>
      </c>
      <c r="I39" s="606">
        <v>9839</v>
      </c>
      <c r="J39" s="607">
        <v>82</v>
      </c>
      <c r="K39" s="608">
        <v>44</v>
      </c>
      <c r="L39" s="609">
        <v>38</v>
      </c>
    </row>
    <row r="40" spans="1:12" ht="18.75" customHeight="1" x14ac:dyDescent="0.2">
      <c r="A40" s="560" t="s">
        <v>134</v>
      </c>
      <c r="B40" s="603">
        <v>3117</v>
      </c>
      <c r="C40" s="604">
        <v>7072</v>
      </c>
      <c r="D40" s="604">
        <v>3658</v>
      </c>
      <c r="E40" s="605">
        <v>3414</v>
      </c>
      <c r="F40" s="606">
        <v>3117</v>
      </c>
      <c r="G40" s="604">
        <v>7021</v>
      </c>
      <c r="H40" s="606">
        <v>3619</v>
      </c>
      <c r="I40" s="606">
        <v>3402</v>
      </c>
      <c r="J40" s="607">
        <v>51</v>
      </c>
      <c r="K40" s="608">
        <v>39</v>
      </c>
      <c r="L40" s="609">
        <v>12</v>
      </c>
    </row>
    <row r="41" spans="1:12" ht="18.75" customHeight="1" x14ac:dyDescent="0.2">
      <c r="A41" s="560" t="s">
        <v>120</v>
      </c>
      <c r="B41" s="603">
        <v>8729</v>
      </c>
      <c r="C41" s="604">
        <v>18769</v>
      </c>
      <c r="D41" s="604">
        <v>8845</v>
      </c>
      <c r="E41" s="605">
        <v>9924</v>
      </c>
      <c r="F41" s="606">
        <v>8729</v>
      </c>
      <c r="G41" s="604">
        <v>18624</v>
      </c>
      <c r="H41" s="606">
        <v>8783</v>
      </c>
      <c r="I41" s="606">
        <v>9841</v>
      </c>
      <c r="J41" s="607">
        <v>145</v>
      </c>
      <c r="K41" s="608">
        <v>62</v>
      </c>
      <c r="L41" s="609">
        <v>83</v>
      </c>
    </row>
    <row r="42" spans="1:12" ht="18.75" customHeight="1" x14ac:dyDescent="0.2">
      <c r="A42" s="560" t="s">
        <v>119</v>
      </c>
      <c r="B42" s="603">
        <v>10448</v>
      </c>
      <c r="C42" s="604">
        <v>26236</v>
      </c>
      <c r="D42" s="604">
        <v>12779</v>
      </c>
      <c r="E42" s="605">
        <v>13457</v>
      </c>
      <c r="F42" s="606">
        <v>10448</v>
      </c>
      <c r="G42" s="604">
        <v>26105</v>
      </c>
      <c r="H42" s="606">
        <v>12722</v>
      </c>
      <c r="I42" s="606">
        <v>13383</v>
      </c>
      <c r="J42" s="607">
        <v>131</v>
      </c>
      <c r="K42" s="608">
        <v>57</v>
      </c>
      <c r="L42" s="609">
        <v>74</v>
      </c>
    </row>
    <row r="43" spans="1:12" ht="18.75" customHeight="1" x14ac:dyDescent="0.2">
      <c r="A43" s="560" t="s">
        <v>129</v>
      </c>
      <c r="B43" s="603">
        <v>14937</v>
      </c>
      <c r="C43" s="604">
        <v>33880</v>
      </c>
      <c r="D43" s="604">
        <v>16745</v>
      </c>
      <c r="E43" s="605">
        <v>17135</v>
      </c>
      <c r="F43" s="606">
        <v>14937</v>
      </c>
      <c r="G43" s="604">
        <v>33331</v>
      </c>
      <c r="H43" s="606">
        <v>16437</v>
      </c>
      <c r="I43" s="606">
        <v>16894</v>
      </c>
      <c r="J43" s="607">
        <v>549</v>
      </c>
      <c r="K43" s="608">
        <v>308</v>
      </c>
      <c r="L43" s="609">
        <v>241</v>
      </c>
    </row>
    <row r="44" spans="1:12" ht="18.75" customHeight="1" thickBot="1" x14ac:dyDescent="0.25">
      <c r="A44" s="568" t="s">
        <v>128</v>
      </c>
      <c r="B44" s="610">
        <v>6402</v>
      </c>
      <c r="C44" s="611">
        <v>15130</v>
      </c>
      <c r="D44" s="611">
        <v>7169</v>
      </c>
      <c r="E44" s="612">
        <v>7961</v>
      </c>
      <c r="F44" s="613">
        <v>6402</v>
      </c>
      <c r="G44" s="611">
        <v>15054</v>
      </c>
      <c r="H44" s="613">
        <v>7126</v>
      </c>
      <c r="I44" s="613">
        <v>7928</v>
      </c>
      <c r="J44" s="614">
        <v>76</v>
      </c>
      <c r="K44" s="615">
        <v>43</v>
      </c>
      <c r="L44" s="616">
        <v>33</v>
      </c>
    </row>
    <row r="46" spans="1:12" s="582" customFormat="1" ht="29.25" customHeight="1" thickBot="1" x14ac:dyDescent="0.25">
      <c r="A46" s="744" t="s">
        <v>341</v>
      </c>
      <c r="B46" s="744"/>
      <c r="C46" s="744"/>
      <c r="D46" s="744"/>
      <c r="L46" s="596" t="s">
        <v>339</v>
      </c>
    </row>
    <row r="47" spans="1:12" ht="17.25" customHeight="1" x14ac:dyDescent="0.2">
      <c r="A47" s="578"/>
      <c r="B47" s="754" t="s">
        <v>322</v>
      </c>
      <c r="C47" s="750"/>
      <c r="D47" s="750"/>
      <c r="E47" s="755"/>
      <c r="F47" s="749" t="s">
        <v>326</v>
      </c>
      <c r="G47" s="763"/>
      <c r="H47" s="763"/>
      <c r="I47" s="764"/>
      <c r="J47" s="750" t="s">
        <v>176</v>
      </c>
      <c r="K47" s="750"/>
      <c r="L47" s="751"/>
    </row>
    <row r="48" spans="1:12" ht="17.25" customHeight="1" x14ac:dyDescent="0.2">
      <c r="A48" s="579" t="s">
        <v>20</v>
      </c>
      <c r="B48" s="756" t="s">
        <v>21</v>
      </c>
      <c r="C48" s="548" t="s">
        <v>320</v>
      </c>
      <c r="D48" s="580"/>
      <c r="E48" s="549"/>
      <c r="F48" s="758" t="s">
        <v>49</v>
      </c>
      <c r="G48" s="548" t="s">
        <v>82</v>
      </c>
      <c r="H48" s="580"/>
      <c r="I48" s="549"/>
      <c r="J48" s="580" t="s">
        <v>82</v>
      </c>
      <c r="K48" s="580"/>
      <c r="L48" s="550"/>
    </row>
    <row r="49" spans="1:12" ht="17.25" customHeight="1" thickBot="1" x14ac:dyDescent="0.25">
      <c r="A49" s="581"/>
      <c r="B49" s="757"/>
      <c r="C49" s="551" t="s">
        <v>11</v>
      </c>
      <c r="D49" s="551" t="s">
        <v>9</v>
      </c>
      <c r="E49" s="551" t="s">
        <v>10</v>
      </c>
      <c r="F49" s="759"/>
      <c r="G49" s="551" t="s">
        <v>11</v>
      </c>
      <c r="H49" s="551" t="s">
        <v>9</v>
      </c>
      <c r="I49" s="551" t="s">
        <v>10</v>
      </c>
      <c r="J49" s="583" t="s">
        <v>11</v>
      </c>
      <c r="K49" s="551" t="s">
        <v>9</v>
      </c>
      <c r="L49" s="552" t="s">
        <v>10</v>
      </c>
    </row>
    <row r="50" spans="1:12" ht="18.75" customHeight="1" thickTop="1" x14ac:dyDescent="0.2">
      <c r="A50" s="553" t="s">
        <v>376</v>
      </c>
      <c r="B50" s="597">
        <v>96284</v>
      </c>
      <c r="C50" s="598">
        <v>209345</v>
      </c>
      <c r="D50" s="598">
        <v>99870</v>
      </c>
      <c r="E50" s="599">
        <v>109475</v>
      </c>
      <c r="F50" s="598">
        <v>96284</v>
      </c>
      <c r="G50" s="598">
        <v>207596</v>
      </c>
      <c r="H50" s="598">
        <v>99143</v>
      </c>
      <c r="I50" s="598">
        <v>108453</v>
      </c>
      <c r="J50" s="600">
        <v>1749</v>
      </c>
      <c r="K50" s="601">
        <v>727</v>
      </c>
      <c r="L50" s="602">
        <v>1022</v>
      </c>
    </row>
    <row r="51" spans="1:12" ht="18.75" customHeight="1" x14ac:dyDescent="0.2">
      <c r="A51" s="585" t="s">
        <v>59</v>
      </c>
      <c r="B51" s="603">
        <v>2979</v>
      </c>
      <c r="C51" s="604">
        <v>6242</v>
      </c>
      <c r="D51" s="604">
        <v>2797</v>
      </c>
      <c r="E51" s="605">
        <v>3445</v>
      </c>
      <c r="F51" s="606">
        <v>2979</v>
      </c>
      <c r="G51" s="604">
        <v>6223</v>
      </c>
      <c r="H51" s="606">
        <v>2794</v>
      </c>
      <c r="I51" s="606">
        <v>3429</v>
      </c>
      <c r="J51" s="607">
        <v>19</v>
      </c>
      <c r="K51" s="608">
        <v>3</v>
      </c>
      <c r="L51" s="609">
        <v>16</v>
      </c>
    </row>
    <row r="52" spans="1:12" ht="18.75" customHeight="1" x14ac:dyDescent="0.2">
      <c r="A52" s="585" t="s">
        <v>58</v>
      </c>
      <c r="B52" s="603">
        <v>2941</v>
      </c>
      <c r="C52" s="604">
        <v>6286</v>
      </c>
      <c r="D52" s="604">
        <v>2972</v>
      </c>
      <c r="E52" s="605">
        <v>3314</v>
      </c>
      <c r="F52" s="606">
        <v>2941</v>
      </c>
      <c r="G52" s="604">
        <v>6249</v>
      </c>
      <c r="H52" s="606">
        <v>2956</v>
      </c>
      <c r="I52" s="606">
        <v>3293</v>
      </c>
      <c r="J52" s="607">
        <v>37</v>
      </c>
      <c r="K52" s="608">
        <v>16</v>
      </c>
      <c r="L52" s="609">
        <v>21</v>
      </c>
    </row>
    <row r="53" spans="1:12" ht="18.75" customHeight="1" x14ac:dyDescent="0.2">
      <c r="A53" s="585" t="s">
        <v>57</v>
      </c>
      <c r="B53" s="603">
        <v>4202</v>
      </c>
      <c r="C53" s="604">
        <v>9061</v>
      </c>
      <c r="D53" s="604">
        <v>4237</v>
      </c>
      <c r="E53" s="605">
        <v>4824</v>
      </c>
      <c r="F53" s="606">
        <v>4202</v>
      </c>
      <c r="G53" s="604">
        <v>9025</v>
      </c>
      <c r="H53" s="606">
        <v>4228</v>
      </c>
      <c r="I53" s="606">
        <v>4797</v>
      </c>
      <c r="J53" s="607">
        <v>36</v>
      </c>
      <c r="K53" s="608">
        <v>9</v>
      </c>
      <c r="L53" s="609">
        <v>27</v>
      </c>
    </row>
    <row r="54" spans="1:12" ht="18.75" customHeight="1" x14ac:dyDescent="0.2">
      <c r="A54" s="585" t="s">
        <v>55</v>
      </c>
      <c r="B54" s="603">
        <v>6801</v>
      </c>
      <c r="C54" s="604">
        <v>13626</v>
      </c>
      <c r="D54" s="604">
        <v>6326</v>
      </c>
      <c r="E54" s="605">
        <v>7300</v>
      </c>
      <c r="F54" s="606">
        <v>6801</v>
      </c>
      <c r="G54" s="604">
        <v>13446</v>
      </c>
      <c r="H54" s="606">
        <v>6241</v>
      </c>
      <c r="I54" s="606">
        <v>7205</v>
      </c>
      <c r="J54" s="607">
        <v>180</v>
      </c>
      <c r="K54" s="608">
        <v>85</v>
      </c>
      <c r="L54" s="609">
        <v>95</v>
      </c>
    </row>
    <row r="55" spans="1:12" ht="18.75" customHeight="1" x14ac:dyDescent="0.2">
      <c r="A55" s="585" t="s">
        <v>54</v>
      </c>
      <c r="B55" s="603">
        <v>9926</v>
      </c>
      <c r="C55" s="604">
        <v>27487</v>
      </c>
      <c r="D55" s="604">
        <v>12757</v>
      </c>
      <c r="E55" s="605">
        <v>14730</v>
      </c>
      <c r="F55" s="606">
        <v>9926</v>
      </c>
      <c r="G55" s="604">
        <v>27418</v>
      </c>
      <c r="H55" s="606">
        <v>12731</v>
      </c>
      <c r="I55" s="606">
        <v>14687</v>
      </c>
      <c r="J55" s="607">
        <v>69</v>
      </c>
      <c r="K55" s="608">
        <v>26</v>
      </c>
      <c r="L55" s="609">
        <v>43</v>
      </c>
    </row>
    <row r="56" spans="1:12" ht="18.75" customHeight="1" x14ac:dyDescent="0.2">
      <c r="A56" s="585" t="s">
        <v>63</v>
      </c>
      <c r="B56" s="603">
        <v>2631</v>
      </c>
      <c r="C56" s="604">
        <v>4446</v>
      </c>
      <c r="D56" s="604">
        <v>2337</v>
      </c>
      <c r="E56" s="605">
        <v>2109</v>
      </c>
      <c r="F56" s="606">
        <v>2631</v>
      </c>
      <c r="G56" s="604">
        <v>4406</v>
      </c>
      <c r="H56" s="606">
        <v>2320</v>
      </c>
      <c r="I56" s="606">
        <v>2086</v>
      </c>
      <c r="J56" s="607">
        <v>40</v>
      </c>
      <c r="K56" s="608">
        <v>17</v>
      </c>
      <c r="L56" s="609">
        <v>23</v>
      </c>
    </row>
    <row r="57" spans="1:12" ht="18.75" customHeight="1" x14ac:dyDescent="0.2">
      <c r="A57" s="585" t="s">
        <v>56</v>
      </c>
      <c r="B57" s="603">
        <v>5223</v>
      </c>
      <c r="C57" s="604">
        <v>10799</v>
      </c>
      <c r="D57" s="604">
        <v>5388</v>
      </c>
      <c r="E57" s="605">
        <v>5411</v>
      </c>
      <c r="F57" s="606">
        <v>5223</v>
      </c>
      <c r="G57" s="604">
        <v>10762</v>
      </c>
      <c r="H57" s="606">
        <v>5377</v>
      </c>
      <c r="I57" s="606">
        <v>5385</v>
      </c>
      <c r="J57" s="607">
        <v>37</v>
      </c>
      <c r="K57" s="608">
        <v>11</v>
      </c>
      <c r="L57" s="609">
        <v>26</v>
      </c>
    </row>
    <row r="58" spans="1:12" ht="18.75" customHeight="1" x14ac:dyDescent="0.2">
      <c r="A58" s="585" t="s">
        <v>53</v>
      </c>
      <c r="B58" s="603">
        <v>4524</v>
      </c>
      <c r="C58" s="604">
        <v>7650</v>
      </c>
      <c r="D58" s="604">
        <v>3917</v>
      </c>
      <c r="E58" s="605">
        <v>3733</v>
      </c>
      <c r="F58" s="606">
        <v>4524</v>
      </c>
      <c r="G58" s="604">
        <v>7575</v>
      </c>
      <c r="H58" s="606">
        <v>3889</v>
      </c>
      <c r="I58" s="606">
        <v>3686</v>
      </c>
      <c r="J58" s="607">
        <v>75</v>
      </c>
      <c r="K58" s="608">
        <v>28</v>
      </c>
      <c r="L58" s="609">
        <v>47</v>
      </c>
    </row>
    <row r="59" spans="1:12" ht="18.75" customHeight="1" x14ac:dyDescent="0.2">
      <c r="A59" s="585" t="s">
        <v>52</v>
      </c>
      <c r="B59" s="603">
        <v>3240</v>
      </c>
      <c r="C59" s="604">
        <v>5538</v>
      </c>
      <c r="D59" s="604">
        <v>2737</v>
      </c>
      <c r="E59" s="605">
        <v>2801</v>
      </c>
      <c r="F59" s="606">
        <v>3240</v>
      </c>
      <c r="G59" s="604">
        <v>5490</v>
      </c>
      <c r="H59" s="606">
        <v>2721</v>
      </c>
      <c r="I59" s="606">
        <v>2769</v>
      </c>
      <c r="J59" s="607">
        <v>48</v>
      </c>
      <c r="K59" s="608">
        <v>16</v>
      </c>
      <c r="L59" s="609">
        <v>32</v>
      </c>
    </row>
    <row r="60" spans="1:12" ht="18.75" customHeight="1" x14ac:dyDescent="0.2">
      <c r="A60" s="585" t="s">
        <v>47</v>
      </c>
      <c r="B60" s="603">
        <v>5113</v>
      </c>
      <c r="C60" s="604">
        <v>11278</v>
      </c>
      <c r="D60" s="604">
        <v>5248</v>
      </c>
      <c r="E60" s="605">
        <v>6030</v>
      </c>
      <c r="F60" s="606">
        <v>5113</v>
      </c>
      <c r="G60" s="604">
        <v>11232</v>
      </c>
      <c r="H60" s="606">
        <v>5241</v>
      </c>
      <c r="I60" s="606">
        <v>5991</v>
      </c>
      <c r="J60" s="607">
        <v>46</v>
      </c>
      <c r="K60" s="608">
        <v>7</v>
      </c>
      <c r="L60" s="609">
        <v>39</v>
      </c>
    </row>
    <row r="61" spans="1:12" ht="18.75" customHeight="1" x14ac:dyDescent="0.2">
      <c r="A61" s="585" t="s">
        <v>48</v>
      </c>
      <c r="B61" s="603">
        <v>3595</v>
      </c>
      <c r="C61" s="604">
        <v>6704</v>
      </c>
      <c r="D61" s="604">
        <v>3346</v>
      </c>
      <c r="E61" s="605">
        <v>3358</v>
      </c>
      <c r="F61" s="606">
        <v>3595</v>
      </c>
      <c r="G61" s="604">
        <v>6622</v>
      </c>
      <c r="H61" s="606">
        <v>3290</v>
      </c>
      <c r="I61" s="606">
        <v>3332</v>
      </c>
      <c r="J61" s="607">
        <v>82</v>
      </c>
      <c r="K61" s="608">
        <v>56</v>
      </c>
      <c r="L61" s="609">
        <v>26</v>
      </c>
    </row>
    <row r="62" spans="1:12" ht="18.75" customHeight="1" x14ac:dyDescent="0.2">
      <c r="A62" s="585" t="s">
        <v>50</v>
      </c>
      <c r="B62" s="603">
        <v>9352</v>
      </c>
      <c r="C62" s="604">
        <v>20330</v>
      </c>
      <c r="D62" s="604">
        <v>9735</v>
      </c>
      <c r="E62" s="605">
        <v>10595</v>
      </c>
      <c r="F62" s="606">
        <v>9352</v>
      </c>
      <c r="G62" s="604">
        <v>20195</v>
      </c>
      <c r="H62" s="606">
        <v>9690</v>
      </c>
      <c r="I62" s="606">
        <v>10505</v>
      </c>
      <c r="J62" s="607">
        <v>135</v>
      </c>
      <c r="K62" s="608">
        <v>45</v>
      </c>
      <c r="L62" s="609">
        <v>90</v>
      </c>
    </row>
    <row r="63" spans="1:12" ht="18.75" customHeight="1" x14ac:dyDescent="0.2">
      <c r="A63" s="585" t="s">
        <v>51</v>
      </c>
      <c r="B63" s="603">
        <v>3686</v>
      </c>
      <c r="C63" s="604">
        <v>7031</v>
      </c>
      <c r="D63" s="604">
        <v>3423</v>
      </c>
      <c r="E63" s="605">
        <v>3608</v>
      </c>
      <c r="F63" s="606">
        <v>3686</v>
      </c>
      <c r="G63" s="604">
        <v>6987</v>
      </c>
      <c r="H63" s="606">
        <v>3414</v>
      </c>
      <c r="I63" s="606">
        <v>3573</v>
      </c>
      <c r="J63" s="607">
        <v>44</v>
      </c>
      <c r="K63" s="608">
        <v>9</v>
      </c>
      <c r="L63" s="609">
        <v>35</v>
      </c>
    </row>
    <row r="64" spans="1:12" ht="18.75" customHeight="1" x14ac:dyDescent="0.2">
      <c r="A64" s="585" t="s">
        <v>335</v>
      </c>
      <c r="B64" s="603">
        <v>11529</v>
      </c>
      <c r="C64" s="604">
        <v>27818</v>
      </c>
      <c r="D64" s="604">
        <v>12856</v>
      </c>
      <c r="E64" s="605">
        <v>14962</v>
      </c>
      <c r="F64" s="606">
        <v>11529</v>
      </c>
      <c r="G64" s="604">
        <v>27374</v>
      </c>
      <c r="H64" s="606">
        <v>12656</v>
      </c>
      <c r="I64" s="606">
        <v>14718</v>
      </c>
      <c r="J64" s="607">
        <v>444</v>
      </c>
      <c r="K64" s="608">
        <v>200</v>
      </c>
      <c r="L64" s="609">
        <v>244</v>
      </c>
    </row>
    <row r="65" spans="1:12" ht="18.75" customHeight="1" x14ac:dyDescent="0.2">
      <c r="A65" s="585" t="s">
        <v>62</v>
      </c>
      <c r="B65" s="603">
        <v>7522</v>
      </c>
      <c r="C65" s="604">
        <v>15011</v>
      </c>
      <c r="D65" s="604">
        <v>7109</v>
      </c>
      <c r="E65" s="605">
        <v>7902</v>
      </c>
      <c r="F65" s="606">
        <v>7522</v>
      </c>
      <c r="G65" s="604">
        <v>14861</v>
      </c>
      <c r="H65" s="606">
        <v>7055</v>
      </c>
      <c r="I65" s="606">
        <v>7806</v>
      </c>
      <c r="J65" s="607">
        <v>150</v>
      </c>
      <c r="K65" s="608">
        <v>54</v>
      </c>
      <c r="L65" s="609">
        <v>96</v>
      </c>
    </row>
    <row r="66" spans="1:12" ht="18.75" customHeight="1" x14ac:dyDescent="0.2">
      <c r="A66" s="585" t="s">
        <v>61</v>
      </c>
      <c r="B66" s="603">
        <v>8627</v>
      </c>
      <c r="C66" s="604">
        <v>20866</v>
      </c>
      <c r="D66" s="604">
        <v>10177</v>
      </c>
      <c r="E66" s="605">
        <v>10689</v>
      </c>
      <c r="F66" s="606">
        <v>8627</v>
      </c>
      <c r="G66" s="604">
        <v>20644</v>
      </c>
      <c r="H66" s="606">
        <v>10071</v>
      </c>
      <c r="I66" s="606">
        <v>10573</v>
      </c>
      <c r="J66" s="607">
        <v>222</v>
      </c>
      <c r="K66" s="608">
        <v>106</v>
      </c>
      <c r="L66" s="609">
        <v>116</v>
      </c>
    </row>
    <row r="67" spans="1:12" ht="18.75" customHeight="1" thickBot="1" x14ac:dyDescent="0.25">
      <c r="A67" s="587" t="s">
        <v>60</v>
      </c>
      <c r="B67" s="610">
        <v>4393</v>
      </c>
      <c r="C67" s="611">
        <v>9172</v>
      </c>
      <c r="D67" s="611">
        <v>4508</v>
      </c>
      <c r="E67" s="612">
        <v>4664</v>
      </c>
      <c r="F67" s="613">
        <v>4393</v>
      </c>
      <c r="G67" s="611">
        <v>9087</v>
      </c>
      <c r="H67" s="613">
        <v>4469</v>
      </c>
      <c r="I67" s="613">
        <v>4618</v>
      </c>
      <c r="J67" s="614">
        <v>85</v>
      </c>
      <c r="K67" s="615">
        <v>39</v>
      </c>
      <c r="L67" s="616">
        <v>46</v>
      </c>
    </row>
    <row r="69" spans="1:12" s="544" customFormat="1" ht="29.25" customHeight="1" thickBot="1" x14ac:dyDescent="0.35">
      <c r="A69" s="744" t="s">
        <v>342</v>
      </c>
      <c r="B69" s="744"/>
      <c r="C69" s="744"/>
      <c r="D69" s="744"/>
      <c r="L69" s="596" t="s">
        <v>339</v>
      </c>
    </row>
    <row r="70" spans="1:12" ht="17.25" customHeight="1" x14ac:dyDescent="0.2">
      <c r="A70" s="578"/>
      <c r="B70" s="754" t="s">
        <v>317</v>
      </c>
      <c r="C70" s="750"/>
      <c r="D70" s="750"/>
      <c r="E70" s="755"/>
      <c r="F70" s="749" t="s">
        <v>343</v>
      </c>
      <c r="G70" s="750"/>
      <c r="H70" s="750"/>
      <c r="I70" s="755"/>
      <c r="J70" s="749" t="s">
        <v>171</v>
      </c>
      <c r="K70" s="750"/>
      <c r="L70" s="751"/>
    </row>
    <row r="71" spans="1:12" ht="17.25" customHeight="1" x14ac:dyDescent="0.2">
      <c r="A71" s="579" t="s">
        <v>46</v>
      </c>
      <c r="B71" s="756" t="s">
        <v>193</v>
      </c>
      <c r="C71" s="760" t="s">
        <v>319</v>
      </c>
      <c r="D71" s="761"/>
      <c r="E71" s="765"/>
      <c r="F71" s="758" t="s">
        <v>165</v>
      </c>
      <c r="G71" s="760" t="s">
        <v>170</v>
      </c>
      <c r="H71" s="761"/>
      <c r="I71" s="765"/>
      <c r="J71" s="760" t="s">
        <v>114</v>
      </c>
      <c r="K71" s="761"/>
      <c r="L71" s="762"/>
    </row>
    <row r="72" spans="1:12" ht="17.25" customHeight="1" thickBot="1" x14ac:dyDescent="0.25">
      <c r="A72" s="581"/>
      <c r="B72" s="757"/>
      <c r="C72" s="551" t="s">
        <v>11</v>
      </c>
      <c r="D72" s="551" t="s">
        <v>9</v>
      </c>
      <c r="E72" s="551" t="s">
        <v>10</v>
      </c>
      <c r="F72" s="759"/>
      <c r="G72" s="551" t="s">
        <v>11</v>
      </c>
      <c r="H72" s="551" t="s">
        <v>9</v>
      </c>
      <c r="I72" s="551" t="s">
        <v>10</v>
      </c>
      <c r="J72" s="551" t="s">
        <v>11</v>
      </c>
      <c r="K72" s="551" t="s">
        <v>9</v>
      </c>
      <c r="L72" s="552" t="s">
        <v>10</v>
      </c>
    </row>
    <row r="73" spans="1:12" ht="15.75" customHeight="1" thickTop="1" x14ac:dyDescent="0.2">
      <c r="A73" s="553" t="s">
        <v>376</v>
      </c>
      <c r="B73" s="597">
        <v>201323</v>
      </c>
      <c r="C73" s="598">
        <v>422542</v>
      </c>
      <c r="D73" s="598">
        <v>208921</v>
      </c>
      <c r="E73" s="599">
        <v>213621</v>
      </c>
      <c r="F73" s="598">
        <v>201323</v>
      </c>
      <c r="G73" s="598">
        <v>416862</v>
      </c>
      <c r="H73" s="598">
        <v>206014</v>
      </c>
      <c r="I73" s="598">
        <v>210848</v>
      </c>
      <c r="J73" s="600">
        <v>5680</v>
      </c>
      <c r="K73" s="601">
        <v>2907</v>
      </c>
      <c r="L73" s="602">
        <v>2773</v>
      </c>
    </row>
    <row r="74" spans="1:12" ht="15.75" customHeight="1" x14ac:dyDescent="0.2">
      <c r="A74" s="560" t="s">
        <v>97</v>
      </c>
      <c r="B74" s="603">
        <v>2845</v>
      </c>
      <c r="C74" s="604">
        <v>4305</v>
      </c>
      <c r="D74" s="604">
        <v>2232</v>
      </c>
      <c r="E74" s="605">
        <v>2073</v>
      </c>
      <c r="F74" s="606">
        <v>2845</v>
      </c>
      <c r="G74" s="604">
        <v>4255</v>
      </c>
      <c r="H74" s="606">
        <v>2210</v>
      </c>
      <c r="I74" s="606">
        <v>2045</v>
      </c>
      <c r="J74" s="607">
        <v>50</v>
      </c>
      <c r="K74" s="608">
        <v>22</v>
      </c>
      <c r="L74" s="609">
        <v>28</v>
      </c>
    </row>
    <row r="75" spans="1:12" ht="15.75" customHeight="1" x14ac:dyDescent="0.2">
      <c r="A75" s="560" t="s">
        <v>361</v>
      </c>
      <c r="B75" s="603">
        <v>8334</v>
      </c>
      <c r="C75" s="604">
        <v>15423</v>
      </c>
      <c r="D75" s="604">
        <v>8019</v>
      </c>
      <c r="E75" s="605">
        <v>7404</v>
      </c>
      <c r="F75" s="606">
        <v>8334</v>
      </c>
      <c r="G75" s="604">
        <v>14920</v>
      </c>
      <c r="H75" s="606">
        <v>7727</v>
      </c>
      <c r="I75" s="606">
        <v>7193</v>
      </c>
      <c r="J75" s="607">
        <v>503</v>
      </c>
      <c r="K75" s="608">
        <v>292</v>
      </c>
      <c r="L75" s="609">
        <v>211</v>
      </c>
    </row>
    <row r="76" spans="1:12" ht="15.75" customHeight="1" x14ac:dyDescent="0.2">
      <c r="A76" s="560" t="s">
        <v>110</v>
      </c>
      <c r="B76" s="603">
        <v>2048</v>
      </c>
      <c r="C76" s="604">
        <v>3524</v>
      </c>
      <c r="D76" s="604">
        <v>1839</v>
      </c>
      <c r="E76" s="605">
        <v>1685</v>
      </c>
      <c r="F76" s="606">
        <v>2048</v>
      </c>
      <c r="G76" s="604">
        <v>3505</v>
      </c>
      <c r="H76" s="606">
        <v>1834</v>
      </c>
      <c r="I76" s="606">
        <v>1671</v>
      </c>
      <c r="J76" s="607">
        <v>19</v>
      </c>
      <c r="K76" s="608">
        <v>5</v>
      </c>
      <c r="L76" s="609">
        <v>14</v>
      </c>
    </row>
    <row r="77" spans="1:12" ht="15.75" customHeight="1" x14ac:dyDescent="0.2">
      <c r="A77" s="560" t="s">
        <v>109</v>
      </c>
      <c r="B77" s="603">
        <v>6846</v>
      </c>
      <c r="C77" s="604">
        <v>14108</v>
      </c>
      <c r="D77" s="604">
        <v>6901</v>
      </c>
      <c r="E77" s="605">
        <v>7207</v>
      </c>
      <c r="F77" s="606">
        <v>6846</v>
      </c>
      <c r="G77" s="604">
        <v>14049</v>
      </c>
      <c r="H77" s="606">
        <v>6877</v>
      </c>
      <c r="I77" s="606">
        <v>7172</v>
      </c>
      <c r="J77" s="607">
        <v>59</v>
      </c>
      <c r="K77" s="608">
        <v>24</v>
      </c>
      <c r="L77" s="609">
        <v>35</v>
      </c>
    </row>
    <row r="78" spans="1:12" ht="15.75" customHeight="1" x14ac:dyDescent="0.2">
      <c r="A78" s="560" t="s">
        <v>108</v>
      </c>
      <c r="B78" s="603">
        <v>7080</v>
      </c>
      <c r="C78" s="604">
        <v>12056</v>
      </c>
      <c r="D78" s="604">
        <v>6319</v>
      </c>
      <c r="E78" s="605">
        <v>5737</v>
      </c>
      <c r="F78" s="606">
        <v>7080</v>
      </c>
      <c r="G78" s="604">
        <v>11900</v>
      </c>
      <c r="H78" s="606">
        <v>6253</v>
      </c>
      <c r="I78" s="606">
        <v>5647</v>
      </c>
      <c r="J78" s="607">
        <v>156</v>
      </c>
      <c r="K78" s="608">
        <v>66</v>
      </c>
      <c r="L78" s="609">
        <v>90</v>
      </c>
    </row>
    <row r="79" spans="1:12" ht="15.75" customHeight="1" x14ac:dyDescent="0.2">
      <c r="A79" s="560" t="s">
        <v>107</v>
      </c>
      <c r="B79" s="603">
        <v>18005</v>
      </c>
      <c r="C79" s="604">
        <v>37589</v>
      </c>
      <c r="D79" s="604">
        <v>18749</v>
      </c>
      <c r="E79" s="605">
        <v>18840</v>
      </c>
      <c r="F79" s="606">
        <v>18005</v>
      </c>
      <c r="G79" s="604">
        <v>35899</v>
      </c>
      <c r="H79" s="606">
        <v>17829</v>
      </c>
      <c r="I79" s="606">
        <v>18070</v>
      </c>
      <c r="J79" s="607">
        <v>1690</v>
      </c>
      <c r="K79" s="608">
        <v>920</v>
      </c>
      <c r="L79" s="609">
        <v>770</v>
      </c>
    </row>
    <row r="80" spans="1:12" ht="15.75" customHeight="1" x14ac:dyDescent="0.2">
      <c r="A80" s="560" t="s">
        <v>94</v>
      </c>
      <c r="B80" s="603">
        <v>7302</v>
      </c>
      <c r="C80" s="604">
        <v>18253</v>
      </c>
      <c r="D80" s="604">
        <v>8828</v>
      </c>
      <c r="E80" s="605">
        <v>9425</v>
      </c>
      <c r="F80" s="606">
        <v>7302</v>
      </c>
      <c r="G80" s="604">
        <v>17998</v>
      </c>
      <c r="H80" s="606">
        <v>8657</v>
      </c>
      <c r="I80" s="606">
        <v>9341</v>
      </c>
      <c r="J80" s="607">
        <v>255</v>
      </c>
      <c r="K80" s="608">
        <v>171</v>
      </c>
      <c r="L80" s="609">
        <v>84</v>
      </c>
    </row>
    <row r="81" spans="1:12" ht="15.75" customHeight="1" x14ac:dyDescent="0.2">
      <c r="A81" s="560" t="s">
        <v>93</v>
      </c>
      <c r="B81" s="603">
        <v>5646</v>
      </c>
      <c r="C81" s="604">
        <v>10671</v>
      </c>
      <c r="D81" s="604">
        <v>5346</v>
      </c>
      <c r="E81" s="605">
        <v>5325</v>
      </c>
      <c r="F81" s="606">
        <v>5646</v>
      </c>
      <c r="G81" s="604">
        <v>10575</v>
      </c>
      <c r="H81" s="606">
        <v>5318</v>
      </c>
      <c r="I81" s="606">
        <v>5257</v>
      </c>
      <c r="J81" s="607">
        <v>96</v>
      </c>
      <c r="K81" s="608">
        <v>28</v>
      </c>
      <c r="L81" s="609">
        <v>68</v>
      </c>
    </row>
    <row r="82" spans="1:12" ht="15.75" customHeight="1" x14ac:dyDescent="0.2">
      <c r="A82" s="560" t="s">
        <v>92</v>
      </c>
      <c r="B82" s="603">
        <v>5716</v>
      </c>
      <c r="C82" s="604">
        <v>13817</v>
      </c>
      <c r="D82" s="604">
        <v>6637</v>
      </c>
      <c r="E82" s="605">
        <v>7180</v>
      </c>
      <c r="F82" s="606">
        <v>5716</v>
      </c>
      <c r="G82" s="604">
        <v>13776</v>
      </c>
      <c r="H82" s="606">
        <v>6621</v>
      </c>
      <c r="I82" s="606">
        <v>7155</v>
      </c>
      <c r="J82" s="607">
        <v>41</v>
      </c>
      <c r="K82" s="608">
        <v>16</v>
      </c>
      <c r="L82" s="609">
        <v>25</v>
      </c>
    </row>
    <row r="83" spans="1:12" ht="15.75" customHeight="1" x14ac:dyDescent="0.2">
      <c r="A83" s="560" t="s">
        <v>106</v>
      </c>
      <c r="B83" s="603">
        <v>9845</v>
      </c>
      <c r="C83" s="604">
        <v>21534</v>
      </c>
      <c r="D83" s="604">
        <v>10496</v>
      </c>
      <c r="E83" s="605">
        <v>11038</v>
      </c>
      <c r="F83" s="606">
        <v>9845</v>
      </c>
      <c r="G83" s="604">
        <v>21442</v>
      </c>
      <c r="H83" s="606">
        <v>10456</v>
      </c>
      <c r="I83" s="606">
        <v>10986</v>
      </c>
      <c r="J83" s="607">
        <v>92</v>
      </c>
      <c r="K83" s="608">
        <v>40</v>
      </c>
      <c r="L83" s="609">
        <v>52</v>
      </c>
    </row>
    <row r="84" spans="1:12" ht="15.75" customHeight="1" x14ac:dyDescent="0.2">
      <c r="A84" s="560" t="s">
        <v>29</v>
      </c>
      <c r="B84" s="603">
        <v>7668</v>
      </c>
      <c r="C84" s="604">
        <v>15498</v>
      </c>
      <c r="D84" s="604">
        <v>7516</v>
      </c>
      <c r="E84" s="605">
        <v>7982</v>
      </c>
      <c r="F84" s="606">
        <v>7668</v>
      </c>
      <c r="G84" s="604">
        <v>15374</v>
      </c>
      <c r="H84" s="606">
        <v>7452</v>
      </c>
      <c r="I84" s="606">
        <v>7922</v>
      </c>
      <c r="J84" s="607">
        <v>124</v>
      </c>
      <c r="K84" s="608">
        <v>64</v>
      </c>
      <c r="L84" s="609">
        <v>60</v>
      </c>
    </row>
    <row r="85" spans="1:12" ht="15.75" customHeight="1" x14ac:dyDescent="0.2">
      <c r="A85" s="560" t="s">
        <v>105</v>
      </c>
      <c r="B85" s="603">
        <v>2489</v>
      </c>
      <c r="C85" s="604">
        <v>4983</v>
      </c>
      <c r="D85" s="604">
        <v>2472</v>
      </c>
      <c r="E85" s="605">
        <v>2511</v>
      </c>
      <c r="F85" s="606">
        <v>2489</v>
      </c>
      <c r="G85" s="604">
        <v>4973</v>
      </c>
      <c r="H85" s="606">
        <v>2469</v>
      </c>
      <c r="I85" s="606">
        <v>2504</v>
      </c>
      <c r="J85" s="607">
        <v>10</v>
      </c>
      <c r="K85" s="608">
        <v>3</v>
      </c>
      <c r="L85" s="609">
        <v>7</v>
      </c>
    </row>
    <row r="86" spans="1:12" ht="15.75" customHeight="1" x14ac:dyDescent="0.2">
      <c r="A86" s="560" t="s">
        <v>104</v>
      </c>
      <c r="B86" s="603">
        <v>10783</v>
      </c>
      <c r="C86" s="604">
        <v>22582</v>
      </c>
      <c r="D86" s="604">
        <v>10974</v>
      </c>
      <c r="E86" s="605">
        <v>11608</v>
      </c>
      <c r="F86" s="606">
        <v>10783</v>
      </c>
      <c r="G86" s="604">
        <v>22460</v>
      </c>
      <c r="H86" s="606">
        <v>10935</v>
      </c>
      <c r="I86" s="606">
        <v>11525</v>
      </c>
      <c r="J86" s="607">
        <v>122</v>
      </c>
      <c r="K86" s="608">
        <v>39</v>
      </c>
      <c r="L86" s="609">
        <v>83</v>
      </c>
    </row>
    <row r="87" spans="1:12" ht="15.75" customHeight="1" x14ac:dyDescent="0.2">
      <c r="A87" s="560" t="s">
        <v>91</v>
      </c>
      <c r="B87" s="603">
        <v>6350</v>
      </c>
      <c r="C87" s="604">
        <v>14452</v>
      </c>
      <c r="D87" s="604">
        <v>6953</v>
      </c>
      <c r="E87" s="605">
        <v>7499</v>
      </c>
      <c r="F87" s="606">
        <v>6350</v>
      </c>
      <c r="G87" s="604">
        <v>14390</v>
      </c>
      <c r="H87" s="606">
        <v>6935</v>
      </c>
      <c r="I87" s="606">
        <v>7455</v>
      </c>
      <c r="J87" s="607">
        <v>62</v>
      </c>
      <c r="K87" s="608">
        <v>18</v>
      </c>
      <c r="L87" s="609">
        <v>44</v>
      </c>
    </row>
    <row r="88" spans="1:12" ht="15.75" customHeight="1" x14ac:dyDescent="0.2">
      <c r="A88" s="560" t="s">
        <v>90</v>
      </c>
      <c r="B88" s="603">
        <v>7289</v>
      </c>
      <c r="C88" s="604">
        <v>14286</v>
      </c>
      <c r="D88" s="604">
        <v>6733</v>
      </c>
      <c r="E88" s="605">
        <v>7553</v>
      </c>
      <c r="F88" s="606">
        <v>7289</v>
      </c>
      <c r="G88" s="604">
        <v>14078</v>
      </c>
      <c r="H88" s="606">
        <v>6648</v>
      </c>
      <c r="I88" s="606">
        <v>7430</v>
      </c>
      <c r="J88" s="607">
        <v>208</v>
      </c>
      <c r="K88" s="608">
        <v>85</v>
      </c>
      <c r="L88" s="609">
        <v>123</v>
      </c>
    </row>
    <row r="89" spans="1:12" ht="15.75" customHeight="1" x14ac:dyDescent="0.2">
      <c r="A89" s="560" t="s">
        <v>86</v>
      </c>
      <c r="B89" s="603">
        <v>3764</v>
      </c>
      <c r="C89" s="604">
        <v>6885</v>
      </c>
      <c r="D89" s="604">
        <v>3406</v>
      </c>
      <c r="E89" s="605">
        <v>3479</v>
      </c>
      <c r="F89" s="606">
        <v>3764</v>
      </c>
      <c r="G89" s="604">
        <v>6800</v>
      </c>
      <c r="H89" s="606">
        <v>3361</v>
      </c>
      <c r="I89" s="606">
        <v>3439</v>
      </c>
      <c r="J89" s="607">
        <v>85</v>
      </c>
      <c r="K89" s="608">
        <v>45</v>
      </c>
      <c r="L89" s="609">
        <v>40</v>
      </c>
    </row>
    <row r="90" spans="1:12" ht="15.75" customHeight="1" x14ac:dyDescent="0.2">
      <c r="A90" s="560" t="s">
        <v>85</v>
      </c>
      <c r="B90" s="603">
        <v>7340</v>
      </c>
      <c r="C90" s="604">
        <v>14255</v>
      </c>
      <c r="D90" s="604">
        <v>6977</v>
      </c>
      <c r="E90" s="605">
        <v>7278</v>
      </c>
      <c r="F90" s="606">
        <v>7340</v>
      </c>
      <c r="G90" s="604">
        <v>14176</v>
      </c>
      <c r="H90" s="606">
        <v>6952</v>
      </c>
      <c r="I90" s="606">
        <v>7224</v>
      </c>
      <c r="J90" s="607">
        <v>79</v>
      </c>
      <c r="K90" s="608">
        <v>25</v>
      </c>
      <c r="L90" s="609">
        <v>54</v>
      </c>
    </row>
    <row r="91" spans="1:12" ht="15.75" customHeight="1" x14ac:dyDescent="0.2">
      <c r="A91" s="560" t="s">
        <v>89</v>
      </c>
      <c r="B91" s="603">
        <v>7244</v>
      </c>
      <c r="C91" s="604">
        <v>11662</v>
      </c>
      <c r="D91" s="604">
        <v>5562</v>
      </c>
      <c r="E91" s="605">
        <v>6100</v>
      </c>
      <c r="F91" s="606">
        <v>7244</v>
      </c>
      <c r="G91" s="604">
        <v>11620</v>
      </c>
      <c r="H91" s="606">
        <v>5552</v>
      </c>
      <c r="I91" s="606">
        <v>6068</v>
      </c>
      <c r="J91" s="607">
        <v>42</v>
      </c>
      <c r="K91" s="608">
        <v>10</v>
      </c>
      <c r="L91" s="609">
        <v>32</v>
      </c>
    </row>
    <row r="92" spans="1:12" ht="15.75" customHeight="1" x14ac:dyDescent="0.2">
      <c r="A92" s="560" t="s">
        <v>101</v>
      </c>
      <c r="B92" s="603">
        <v>5904</v>
      </c>
      <c r="C92" s="604">
        <v>12968</v>
      </c>
      <c r="D92" s="604">
        <v>6729</v>
      </c>
      <c r="E92" s="605">
        <v>6239</v>
      </c>
      <c r="F92" s="606">
        <v>5904</v>
      </c>
      <c r="G92" s="604">
        <v>12859</v>
      </c>
      <c r="H92" s="606">
        <v>6676</v>
      </c>
      <c r="I92" s="606">
        <v>6183</v>
      </c>
      <c r="J92" s="607">
        <v>109</v>
      </c>
      <c r="K92" s="608">
        <v>53</v>
      </c>
      <c r="L92" s="609">
        <v>56</v>
      </c>
    </row>
    <row r="93" spans="1:12" ht="15.75" customHeight="1" x14ac:dyDescent="0.2">
      <c r="A93" s="560" t="s">
        <v>99</v>
      </c>
      <c r="B93" s="603">
        <v>11438</v>
      </c>
      <c r="C93" s="604">
        <v>27236</v>
      </c>
      <c r="D93" s="604">
        <v>13220</v>
      </c>
      <c r="E93" s="605">
        <v>14016</v>
      </c>
      <c r="F93" s="606">
        <v>11438</v>
      </c>
      <c r="G93" s="604">
        <v>27111</v>
      </c>
      <c r="H93" s="606">
        <v>13178</v>
      </c>
      <c r="I93" s="606">
        <v>13933</v>
      </c>
      <c r="J93" s="607">
        <v>125</v>
      </c>
      <c r="K93" s="608">
        <v>42</v>
      </c>
      <c r="L93" s="609">
        <v>83</v>
      </c>
    </row>
    <row r="94" spans="1:12" ht="15.75" customHeight="1" x14ac:dyDescent="0.2">
      <c r="A94" s="560" t="s">
        <v>260</v>
      </c>
      <c r="B94" s="603">
        <v>5436</v>
      </c>
      <c r="C94" s="604">
        <v>12783</v>
      </c>
      <c r="D94" s="604">
        <v>6155</v>
      </c>
      <c r="E94" s="605">
        <v>6628</v>
      </c>
      <c r="F94" s="606">
        <v>5436</v>
      </c>
      <c r="G94" s="604">
        <v>12742</v>
      </c>
      <c r="H94" s="606">
        <v>6146</v>
      </c>
      <c r="I94" s="606">
        <v>6596</v>
      </c>
      <c r="J94" s="607">
        <v>41</v>
      </c>
      <c r="K94" s="608">
        <v>9</v>
      </c>
      <c r="L94" s="609">
        <v>32</v>
      </c>
    </row>
    <row r="95" spans="1:12" ht="15.75" customHeight="1" x14ac:dyDescent="0.2">
      <c r="A95" s="560" t="s">
        <v>88</v>
      </c>
      <c r="B95" s="603">
        <v>5317</v>
      </c>
      <c r="C95" s="604">
        <v>9997</v>
      </c>
      <c r="D95" s="604">
        <v>5096</v>
      </c>
      <c r="E95" s="605">
        <v>4901</v>
      </c>
      <c r="F95" s="606">
        <v>5317</v>
      </c>
      <c r="G95" s="604">
        <v>9784</v>
      </c>
      <c r="H95" s="606">
        <v>4989</v>
      </c>
      <c r="I95" s="606">
        <v>4795</v>
      </c>
      <c r="J95" s="607">
        <v>213</v>
      </c>
      <c r="K95" s="608">
        <v>107</v>
      </c>
      <c r="L95" s="609">
        <v>106</v>
      </c>
    </row>
    <row r="96" spans="1:12" ht="15.75" customHeight="1" x14ac:dyDescent="0.2">
      <c r="A96" s="560" t="s">
        <v>87</v>
      </c>
      <c r="B96" s="603">
        <v>6700</v>
      </c>
      <c r="C96" s="604">
        <v>11200</v>
      </c>
      <c r="D96" s="604">
        <v>5475</v>
      </c>
      <c r="E96" s="605">
        <v>5725</v>
      </c>
      <c r="F96" s="606">
        <v>6700</v>
      </c>
      <c r="G96" s="604">
        <v>11114</v>
      </c>
      <c r="H96" s="606">
        <v>5441</v>
      </c>
      <c r="I96" s="606">
        <v>5673</v>
      </c>
      <c r="J96" s="607">
        <v>86</v>
      </c>
      <c r="K96" s="608">
        <v>34</v>
      </c>
      <c r="L96" s="609">
        <v>52</v>
      </c>
    </row>
    <row r="97" spans="1:12" ht="15.75" customHeight="1" x14ac:dyDescent="0.2">
      <c r="A97" s="560" t="s">
        <v>102</v>
      </c>
      <c r="B97" s="603">
        <v>1250</v>
      </c>
      <c r="C97" s="604">
        <v>2202</v>
      </c>
      <c r="D97" s="604">
        <v>1114</v>
      </c>
      <c r="E97" s="605">
        <v>1088</v>
      </c>
      <c r="F97" s="606">
        <v>1250</v>
      </c>
      <c r="G97" s="604">
        <v>2165</v>
      </c>
      <c r="H97" s="606">
        <v>1098</v>
      </c>
      <c r="I97" s="606">
        <v>1067</v>
      </c>
      <c r="J97" s="607">
        <v>37</v>
      </c>
      <c r="K97" s="608">
        <v>16</v>
      </c>
      <c r="L97" s="609">
        <v>21</v>
      </c>
    </row>
    <row r="98" spans="1:12" ht="15.75" customHeight="1" x14ac:dyDescent="0.2">
      <c r="A98" s="560" t="s">
        <v>100</v>
      </c>
      <c r="B98" s="603">
        <v>9423</v>
      </c>
      <c r="C98" s="604">
        <v>23218</v>
      </c>
      <c r="D98" s="604">
        <v>11706</v>
      </c>
      <c r="E98" s="605">
        <v>11512</v>
      </c>
      <c r="F98" s="606">
        <v>9423</v>
      </c>
      <c r="G98" s="604">
        <v>22455</v>
      </c>
      <c r="H98" s="606">
        <v>11291</v>
      </c>
      <c r="I98" s="606">
        <v>11164</v>
      </c>
      <c r="J98" s="607">
        <v>763</v>
      </c>
      <c r="K98" s="608">
        <v>415</v>
      </c>
      <c r="L98" s="609">
        <v>348</v>
      </c>
    </row>
    <row r="99" spans="1:12" ht="15.75" customHeight="1" x14ac:dyDescent="0.2">
      <c r="A99" s="560" t="s">
        <v>98</v>
      </c>
      <c r="B99" s="603">
        <v>16170</v>
      </c>
      <c r="C99" s="604">
        <v>35385</v>
      </c>
      <c r="D99" s="604">
        <v>17776</v>
      </c>
      <c r="E99" s="605">
        <v>17609</v>
      </c>
      <c r="F99" s="606">
        <v>16170</v>
      </c>
      <c r="G99" s="604">
        <v>34863</v>
      </c>
      <c r="H99" s="606">
        <v>17464</v>
      </c>
      <c r="I99" s="606">
        <v>17399</v>
      </c>
      <c r="J99" s="607">
        <v>522</v>
      </c>
      <c r="K99" s="608">
        <v>312</v>
      </c>
      <c r="L99" s="609">
        <v>210</v>
      </c>
    </row>
    <row r="100" spans="1:12" ht="15.75" customHeight="1" thickBot="1" x14ac:dyDescent="0.25">
      <c r="A100" s="568" t="s">
        <v>336</v>
      </c>
      <c r="B100" s="610">
        <v>13091</v>
      </c>
      <c r="C100" s="611">
        <v>31670</v>
      </c>
      <c r="D100" s="611">
        <v>15691</v>
      </c>
      <c r="E100" s="612">
        <v>15979</v>
      </c>
      <c r="F100" s="613">
        <v>13091</v>
      </c>
      <c r="G100" s="611">
        <v>31579</v>
      </c>
      <c r="H100" s="613">
        <v>15645</v>
      </c>
      <c r="I100" s="613">
        <v>15934</v>
      </c>
      <c r="J100" s="614">
        <v>91</v>
      </c>
      <c r="K100" s="615">
        <v>46</v>
      </c>
      <c r="L100" s="616">
        <v>45</v>
      </c>
    </row>
    <row r="101" spans="1:12" ht="12.75" customHeight="1" x14ac:dyDescent="0.2"/>
    <row r="102" spans="1:12" s="544" customFormat="1" ht="29.25" customHeight="1" thickBot="1" x14ac:dyDescent="0.35">
      <c r="A102" s="589" t="s">
        <v>344</v>
      </c>
      <c r="B102" s="589"/>
      <c r="C102" s="577"/>
      <c r="D102" s="577"/>
      <c r="E102" s="576"/>
      <c r="F102" s="577"/>
      <c r="G102" s="577"/>
      <c r="H102" s="577"/>
      <c r="I102" s="577"/>
      <c r="J102" s="577"/>
      <c r="K102" s="577"/>
      <c r="L102" s="596" t="s">
        <v>339</v>
      </c>
    </row>
    <row r="103" spans="1:12" ht="15.75" x14ac:dyDescent="0.2">
      <c r="A103" s="590"/>
      <c r="B103" s="766" t="s">
        <v>322</v>
      </c>
      <c r="C103" s="767"/>
      <c r="D103" s="767"/>
      <c r="E103" s="768"/>
      <c r="F103" s="769" t="s">
        <v>345</v>
      </c>
      <c r="G103" s="767"/>
      <c r="H103" s="767"/>
      <c r="I103" s="768"/>
      <c r="J103" s="767" t="s">
        <v>321</v>
      </c>
      <c r="K103" s="767"/>
      <c r="L103" s="770"/>
    </row>
    <row r="104" spans="1:12" ht="15.75" x14ac:dyDescent="0.2">
      <c r="A104" s="591" t="s">
        <v>20</v>
      </c>
      <c r="B104" s="771" t="s">
        <v>49</v>
      </c>
      <c r="C104" s="773" t="s">
        <v>170</v>
      </c>
      <c r="D104" s="774"/>
      <c r="E104" s="775"/>
      <c r="F104" s="776" t="s">
        <v>49</v>
      </c>
      <c r="G104" s="773" t="s">
        <v>65</v>
      </c>
      <c r="H104" s="774"/>
      <c r="I104" s="775"/>
      <c r="J104" s="774" t="s">
        <v>65</v>
      </c>
      <c r="K104" s="774"/>
      <c r="L104" s="778"/>
    </row>
    <row r="105" spans="1:12" ht="16.5" thickBot="1" x14ac:dyDescent="0.25">
      <c r="A105" s="592"/>
      <c r="B105" s="772"/>
      <c r="C105" s="593" t="s">
        <v>11</v>
      </c>
      <c r="D105" s="593" t="s">
        <v>9</v>
      </c>
      <c r="E105" s="593" t="s">
        <v>10</v>
      </c>
      <c r="F105" s="777"/>
      <c r="G105" s="593" t="s">
        <v>11</v>
      </c>
      <c r="H105" s="593" t="s">
        <v>9</v>
      </c>
      <c r="I105" s="593" t="s">
        <v>10</v>
      </c>
      <c r="J105" s="594" t="s">
        <v>11</v>
      </c>
      <c r="K105" s="593" t="s">
        <v>9</v>
      </c>
      <c r="L105" s="595" t="s">
        <v>10</v>
      </c>
    </row>
    <row r="106" spans="1:12" ht="17.25" customHeight="1" thickTop="1" x14ac:dyDescent="0.2">
      <c r="A106" s="553" t="s">
        <v>376</v>
      </c>
      <c r="B106" s="597">
        <v>173040</v>
      </c>
      <c r="C106" s="598">
        <v>403750</v>
      </c>
      <c r="D106" s="598">
        <v>205540</v>
      </c>
      <c r="E106" s="599">
        <v>198210</v>
      </c>
      <c r="F106" s="598">
        <v>173040</v>
      </c>
      <c r="G106" s="598">
        <v>387604</v>
      </c>
      <c r="H106" s="598">
        <v>195844</v>
      </c>
      <c r="I106" s="598">
        <v>191760</v>
      </c>
      <c r="J106" s="600">
        <v>16146</v>
      </c>
      <c r="K106" s="601">
        <v>9696</v>
      </c>
      <c r="L106" s="602">
        <v>6450</v>
      </c>
    </row>
    <row r="107" spans="1:12" ht="17.25" customHeight="1" x14ac:dyDescent="0.2">
      <c r="A107" s="585" t="s">
        <v>24</v>
      </c>
      <c r="B107" s="603">
        <v>4706</v>
      </c>
      <c r="C107" s="604">
        <v>10111</v>
      </c>
      <c r="D107" s="604">
        <v>5163</v>
      </c>
      <c r="E107" s="605">
        <v>4948</v>
      </c>
      <c r="F107" s="606">
        <v>4706</v>
      </c>
      <c r="G107" s="604">
        <v>9781</v>
      </c>
      <c r="H107" s="606">
        <v>5015</v>
      </c>
      <c r="I107" s="606">
        <v>4766</v>
      </c>
      <c r="J107" s="607">
        <v>330</v>
      </c>
      <c r="K107" s="608">
        <v>148</v>
      </c>
      <c r="L107" s="609">
        <v>182</v>
      </c>
    </row>
    <row r="108" spans="1:12" ht="17.25" customHeight="1" x14ac:dyDescent="0.2">
      <c r="A108" s="585" t="s">
        <v>22</v>
      </c>
      <c r="B108" s="603">
        <v>3240</v>
      </c>
      <c r="C108" s="604">
        <v>6029</v>
      </c>
      <c r="D108" s="604">
        <v>3061</v>
      </c>
      <c r="E108" s="605">
        <v>2968</v>
      </c>
      <c r="F108" s="606">
        <v>3240</v>
      </c>
      <c r="G108" s="604">
        <v>5838</v>
      </c>
      <c r="H108" s="606">
        <v>2966</v>
      </c>
      <c r="I108" s="606">
        <v>2872</v>
      </c>
      <c r="J108" s="607">
        <v>191</v>
      </c>
      <c r="K108" s="608">
        <v>95</v>
      </c>
      <c r="L108" s="609">
        <v>96</v>
      </c>
    </row>
    <row r="109" spans="1:12" ht="17.25" customHeight="1" x14ac:dyDescent="0.2">
      <c r="A109" s="585" t="s">
        <v>25</v>
      </c>
      <c r="B109" s="603">
        <v>6497</v>
      </c>
      <c r="C109" s="604">
        <v>14209</v>
      </c>
      <c r="D109" s="604">
        <v>7152</v>
      </c>
      <c r="E109" s="605">
        <v>7057</v>
      </c>
      <c r="F109" s="606">
        <v>6497</v>
      </c>
      <c r="G109" s="604">
        <v>13947</v>
      </c>
      <c r="H109" s="606">
        <v>7044</v>
      </c>
      <c r="I109" s="606">
        <v>6903</v>
      </c>
      <c r="J109" s="607">
        <v>262</v>
      </c>
      <c r="K109" s="608">
        <v>108</v>
      </c>
      <c r="L109" s="609">
        <v>154</v>
      </c>
    </row>
    <row r="110" spans="1:12" ht="17.25" customHeight="1" x14ac:dyDescent="0.2">
      <c r="A110" s="585" t="s">
        <v>26</v>
      </c>
      <c r="B110" s="603">
        <v>1841</v>
      </c>
      <c r="C110" s="604">
        <v>4039</v>
      </c>
      <c r="D110" s="604">
        <v>2006</v>
      </c>
      <c r="E110" s="605">
        <v>2033</v>
      </c>
      <c r="F110" s="606">
        <v>1841</v>
      </c>
      <c r="G110" s="604">
        <v>3971</v>
      </c>
      <c r="H110" s="606">
        <v>1977</v>
      </c>
      <c r="I110" s="606">
        <v>1994</v>
      </c>
      <c r="J110" s="607">
        <v>68</v>
      </c>
      <c r="K110" s="608">
        <v>29</v>
      </c>
      <c r="L110" s="609">
        <v>39</v>
      </c>
    </row>
    <row r="111" spans="1:12" ht="17.25" customHeight="1" x14ac:dyDescent="0.2">
      <c r="A111" s="585" t="s">
        <v>28</v>
      </c>
      <c r="B111" s="603">
        <v>16375</v>
      </c>
      <c r="C111" s="604">
        <v>38236</v>
      </c>
      <c r="D111" s="604">
        <v>19763</v>
      </c>
      <c r="E111" s="605">
        <v>18473</v>
      </c>
      <c r="F111" s="606">
        <v>16375</v>
      </c>
      <c r="G111" s="604">
        <v>36455</v>
      </c>
      <c r="H111" s="606">
        <v>18719</v>
      </c>
      <c r="I111" s="606">
        <v>17736</v>
      </c>
      <c r="J111" s="607">
        <v>1781</v>
      </c>
      <c r="K111" s="608">
        <v>1044</v>
      </c>
      <c r="L111" s="609">
        <v>737</v>
      </c>
    </row>
    <row r="112" spans="1:12" ht="17.25" customHeight="1" x14ac:dyDescent="0.2">
      <c r="A112" s="585" t="s">
        <v>29</v>
      </c>
      <c r="B112" s="603">
        <v>14685</v>
      </c>
      <c r="C112" s="604">
        <v>28777</v>
      </c>
      <c r="D112" s="604">
        <v>14654</v>
      </c>
      <c r="E112" s="605">
        <v>14123</v>
      </c>
      <c r="F112" s="606">
        <v>14685</v>
      </c>
      <c r="G112" s="604">
        <v>27825</v>
      </c>
      <c r="H112" s="606">
        <v>14190</v>
      </c>
      <c r="I112" s="606">
        <v>13635</v>
      </c>
      <c r="J112" s="607">
        <v>952</v>
      </c>
      <c r="K112" s="608">
        <v>464</v>
      </c>
      <c r="L112" s="609">
        <v>488</v>
      </c>
    </row>
    <row r="113" spans="1:12" ht="17.25" customHeight="1" x14ac:dyDescent="0.2">
      <c r="A113" s="585" t="s">
        <v>27</v>
      </c>
      <c r="B113" s="603">
        <v>4493</v>
      </c>
      <c r="C113" s="604">
        <v>10887</v>
      </c>
      <c r="D113" s="604">
        <v>5475</v>
      </c>
      <c r="E113" s="605">
        <v>5412</v>
      </c>
      <c r="F113" s="606">
        <v>4493</v>
      </c>
      <c r="G113" s="604">
        <v>9154</v>
      </c>
      <c r="H113" s="606">
        <v>4614</v>
      </c>
      <c r="I113" s="606">
        <v>4540</v>
      </c>
      <c r="J113" s="607">
        <v>1733</v>
      </c>
      <c r="K113" s="608">
        <v>861</v>
      </c>
      <c r="L113" s="609">
        <v>872</v>
      </c>
    </row>
    <row r="114" spans="1:12" ht="17.25" customHeight="1" x14ac:dyDescent="0.2">
      <c r="A114" s="585" t="s">
        <v>30</v>
      </c>
      <c r="B114" s="603">
        <v>6263</v>
      </c>
      <c r="C114" s="604">
        <v>17331</v>
      </c>
      <c r="D114" s="604">
        <v>8843</v>
      </c>
      <c r="E114" s="605">
        <v>8488</v>
      </c>
      <c r="F114" s="606">
        <v>6263</v>
      </c>
      <c r="G114" s="604">
        <v>13977</v>
      </c>
      <c r="H114" s="606">
        <v>7006</v>
      </c>
      <c r="I114" s="606">
        <v>6971</v>
      </c>
      <c r="J114" s="607">
        <v>3354</v>
      </c>
      <c r="K114" s="608">
        <v>1837</v>
      </c>
      <c r="L114" s="609">
        <v>1517</v>
      </c>
    </row>
    <row r="115" spans="1:12" ht="17.25" customHeight="1" x14ac:dyDescent="0.2">
      <c r="A115" s="585" t="s">
        <v>31</v>
      </c>
      <c r="B115" s="603">
        <v>3475</v>
      </c>
      <c r="C115" s="604">
        <v>7669</v>
      </c>
      <c r="D115" s="604">
        <v>4122</v>
      </c>
      <c r="E115" s="605">
        <v>3547</v>
      </c>
      <c r="F115" s="606">
        <v>3475</v>
      </c>
      <c r="G115" s="604">
        <v>7117</v>
      </c>
      <c r="H115" s="606">
        <v>3749</v>
      </c>
      <c r="I115" s="606">
        <v>3368</v>
      </c>
      <c r="J115" s="607">
        <v>552</v>
      </c>
      <c r="K115" s="608">
        <v>373</v>
      </c>
      <c r="L115" s="609">
        <v>179</v>
      </c>
    </row>
    <row r="116" spans="1:12" ht="17.25" customHeight="1" x14ac:dyDescent="0.2">
      <c r="A116" s="585" t="s">
        <v>33</v>
      </c>
      <c r="B116" s="603">
        <v>11328</v>
      </c>
      <c r="C116" s="604">
        <v>27405</v>
      </c>
      <c r="D116" s="604">
        <v>13616</v>
      </c>
      <c r="E116" s="605">
        <v>13789</v>
      </c>
      <c r="F116" s="606">
        <v>11328</v>
      </c>
      <c r="G116" s="604">
        <v>27298</v>
      </c>
      <c r="H116" s="606">
        <v>13582</v>
      </c>
      <c r="I116" s="606">
        <v>13716</v>
      </c>
      <c r="J116" s="607">
        <v>107</v>
      </c>
      <c r="K116" s="608">
        <v>34</v>
      </c>
      <c r="L116" s="609">
        <v>73</v>
      </c>
    </row>
    <row r="117" spans="1:12" ht="17.25" customHeight="1" x14ac:dyDescent="0.2">
      <c r="A117" s="585" t="s">
        <v>32</v>
      </c>
      <c r="B117" s="603">
        <v>18792</v>
      </c>
      <c r="C117" s="604">
        <v>41779</v>
      </c>
      <c r="D117" s="604">
        <v>21153</v>
      </c>
      <c r="E117" s="605">
        <v>20626</v>
      </c>
      <c r="F117" s="606">
        <v>18792</v>
      </c>
      <c r="G117" s="604">
        <v>40511</v>
      </c>
      <c r="H117" s="606">
        <v>20505</v>
      </c>
      <c r="I117" s="606">
        <v>20006</v>
      </c>
      <c r="J117" s="607">
        <v>1268</v>
      </c>
      <c r="K117" s="608">
        <v>648</v>
      </c>
      <c r="L117" s="609">
        <v>620</v>
      </c>
    </row>
    <row r="118" spans="1:12" ht="17.25" customHeight="1" x14ac:dyDescent="0.2">
      <c r="A118" s="585" t="s">
        <v>40</v>
      </c>
      <c r="B118" s="603">
        <v>7340</v>
      </c>
      <c r="C118" s="604">
        <v>18612</v>
      </c>
      <c r="D118" s="604">
        <v>9421</v>
      </c>
      <c r="E118" s="605">
        <v>9191</v>
      </c>
      <c r="F118" s="606">
        <v>7340</v>
      </c>
      <c r="G118" s="604">
        <v>18443</v>
      </c>
      <c r="H118" s="606">
        <v>9342</v>
      </c>
      <c r="I118" s="606">
        <v>9101</v>
      </c>
      <c r="J118" s="607">
        <v>169</v>
      </c>
      <c r="K118" s="608">
        <v>79</v>
      </c>
      <c r="L118" s="609">
        <v>90</v>
      </c>
    </row>
    <row r="119" spans="1:12" ht="17.25" customHeight="1" x14ac:dyDescent="0.2">
      <c r="A119" s="585" t="s">
        <v>34</v>
      </c>
      <c r="B119" s="603">
        <v>12231</v>
      </c>
      <c r="C119" s="604">
        <v>28431</v>
      </c>
      <c r="D119" s="604">
        <v>13833</v>
      </c>
      <c r="E119" s="605">
        <v>14598</v>
      </c>
      <c r="F119" s="606">
        <v>12231</v>
      </c>
      <c r="G119" s="604">
        <v>28142</v>
      </c>
      <c r="H119" s="606">
        <v>13724</v>
      </c>
      <c r="I119" s="606">
        <v>14418</v>
      </c>
      <c r="J119" s="607">
        <v>289</v>
      </c>
      <c r="K119" s="608">
        <v>109</v>
      </c>
      <c r="L119" s="609">
        <v>180</v>
      </c>
    </row>
    <row r="120" spans="1:12" ht="17.25" customHeight="1" x14ac:dyDescent="0.2">
      <c r="A120" s="585" t="s">
        <v>36</v>
      </c>
      <c r="B120" s="603">
        <v>28457</v>
      </c>
      <c r="C120" s="604">
        <v>73598</v>
      </c>
      <c r="D120" s="604">
        <v>36168</v>
      </c>
      <c r="E120" s="605">
        <v>37430</v>
      </c>
      <c r="F120" s="606">
        <v>28457</v>
      </c>
      <c r="G120" s="604">
        <v>72974</v>
      </c>
      <c r="H120" s="606">
        <v>35907</v>
      </c>
      <c r="I120" s="606">
        <v>37067</v>
      </c>
      <c r="J120" s="607">
        <v>624</v>
      </c>
      <c r="K120" s="608">
        <v>261</v>
      </c>
      <c r="L120" s="609">
        <v>363</v>
      </c>
    </row>
    <row r="121" spans="1:12" ht="17.25" customHeight="1" x14ac:dyDescent="0.2">
      <c r="A121" s="585" t="s">
        <v>37</v>
      </c>
      <c r="B121" s="603">
        <v>11989</v>
      </c>
      <c r="C121" s="604">
        <v>28895</v>
      </c>
      <c r="D121" s="604">
        <v>15537</v>
      </c>
      <c r="E121" s="605">
        <v>13358</v>
      </c>
      <c r="F121" s="606">
        <v>11989</v>
      </c>
      <c r="G121" s="604">
        <v>26857</v>
      </c>
      <c r="H121" s="606">
        <v>13960</v>
      </c>
      <c r="I121" s="606">
        <v>12897</v>
      </c>
      <c r="J121" s="607">
        <v>2038</v>
      </c>
      <c r="K121" s="608">
        <v>1577</v>
      </c>
      <c r="L121" s="609">
        <v>461</v>
      </c>
    </row>
    <row r="122" spans="1:12" ht="17.25" customHeight="1" x14ac:dyDescent="0.2">
      <c r="A122" s="585" t="s">
        <v>38</v>
      </c>
      <c r="B122" s="603">
        <v>1134</v>
      </c>
      <c r="C122" s="604">
        <v>2029</v>
      </c>
      <c r="D122" s="604">
        <v>1133</v>
      </c>
      <c r="E122" s="605">
        <v>896</v>
      </c>
      <c r="F122" s="606">
        <v>1134</v>
      </c>
      <c r="G122" s="604">
        <v>1844</v>
      </c>
      <c r="H122" s="606">
        <v>975</v>
      </c>
      <c r="I122" s="606">
        <v>869</v>
      </c>
      <c r="J122" s="607">
        <v>185</v>
      </c>
      <c r="K122" s="608">
        <v>158</v>
      </c>
      <c r="L122" s="609">
        <v>27</v>
      </c>
    </row>
    <row r="123" spans="1:12" ht="17.25" customHeight="1" x14ac:dyDescent="0.2">
      <c r="A123" s="585" t="s">
        <v>39</v>
      </c>
      <c r="B123" s="603">
        <v>904</v>
      </c>
      <c r="C123" s="604">
        <v>1693</v>
      </c>
      <c r="D123" s="604">
        <v>928</v>
      </c>
      <c r="E123" s="605">
        <v>765</v>
      </c>
      <c r="F123" s="606">
        <v>904</v>
      </c>
      <c r="G123" s="604">
        <v>1577</v>
      </c>
      <c r="H123" s="606">
        <v>823</v>
      </c>
      <c r="I123" s="606">
        <v>754</v>
      </c>
      <c r="J123" s="607">
        <v>116</v>
      </c>
      <c r="K123" s="608">
        <v>105</v>
      </c>
      <c r="L123" s="609">
        <v>11</v>
      </c>
    </row>
    <row r="124" spans="1:12" ht="17.25" customHeight="1" x14ac:dyDescent="0.2">
      <c r="A124" s="585" t="s">
        <v>41</v>
      </c>
      <c r="B124" s="603">
        <v>2957</v>
      </c>
      <c r="C124" s="604">
        <v>6686</v>
      </c>
      <c r="D124" s="604">
        <v>4301</v>
      </c>
      <c r="E124" s="605">
        <v>2385</v>
      </c>
      <c r="F124" s="606">
        <v>2957</v>
      </c>
      <c r="G124" s="604">
        <v>4921</v>
      </c>
      <c r="H124" s="606">
        <v>2726</v>
      </c>
      <c r="I124" s="606">
        <v>2195</v>
      </c>
      <c r="J124" s="607">
        <v>1765</v>
      </c>
      <c r="K124" s="608">
        <v>1575</v>
      </c>
      <c r="L124" s="609">
        <v>190</v>
      </c>
    </row>
    <row r="125" spans="1:12" ht="17.25" customHeight="1" x14ac:dyDescent="0.2">
      <c r="A125" s="585" t="s">
        <v>42</v>
      </c>
      <c r="B125" s="603">
        <v>1269</v>
      </c>
      <c r="C125" s="604">
        <v>2071</v>
      </c>
      <c r="D125" s="604">
        <v>1112</v>
      </c>
      <c r="E125" s="605">
        <v>959</v>
      </c>
      <c r="F125" s="606">
        <v>1269</v>
      </c>
      <c r="G125" s="604">
        <v>2021</v>
      </c>
      <c r="H125" s="606">
        <v>1067</v>
      </c>
      <c r="I125" s="606">
        <v>954</v>
      </c>
      <c r="J125" s="607">
        <v>50</v>
      </c>
      <c r="K125" s="608">
        <v>45</v>
      </c>
      <c r="L125" s="609">
        <v>5</v>
      </c>
    </row>
    <row r="126" spans="1:12" ht="17.25" customHeight="1" x14ac:dyDescent="0.2">
      <c r="A126" s="585" t="s">
        <v>43</v>
      </c>
      <c r="B126" s="603">
        <v>1083</v>
      </c>
      <c r="C126" s="604">
        <v>1837</v>
      </c>
      <c r="D126" s="604">
        <v>951</v>
      </c>
      <c r="E126" s="605">
        <v>886</v>
      </c>
      <c r="F126" s="606">
        <v>1083</v>
      </c>
      <c r="G126" s="604">
        <v>1793</v>
      </c>
      <c r="H126" s="606">
        <v>911</v>
      </c>
      <c r="I126" s="606">
        <v>882</v>
      </c>
      <c r="J126" s="607">
        <v>44</v>
      </c>
      <c r="K126" s="608">
        <v>40</v>
      </c>
      <c r="L126" s="609">
        <v>4</v>
      </c>
    </row>
    <row r="127" spans="1:12" ht="17.25" customHeight="1" thickBot="1" x14ac:dyDescent="0.25">
      <c r="A127" s="587" t="s">
        <v>35</v>
      </c>
      <c r="B127" s="610">
        <v>13981</v>
      </c>
      <c r="C127" s="611">
        <v>33426</v>
      </c>
      <c r="D127" s="611">
        <v>17148</v>
      </c>
      <c r="E127" s="612">
        <v>16278</v>
      </c>
      <c r="F127" s="613">
        <v>13981</v>
      </c>
      <c r="G127" s="611">
        <v>33158</v>
      </c>
      <c r="H127" s="613">
        <v>17042</v>
      </c>
      <c r="I127" s="613">
        <v>16116</v>
      </c>
      <c r="J127" s="614">
        <v>268</v>
      </c>
      <c r="K127" s="615">
        <v>106</v>
      </c>
      <c r="L127" s="616">
        <v>162</v>
      </c>
    </row>
  </sheetData>
  <mergeCells count="37">
    <mergeCell ref="A3:D3"/>
    <mergeCell ref="A4:A6"/>
    <mergeCell ref="F4:I4"/>
    <mergeCell ref="J4:L4"/>
    <mergeCell ref="B5:B6"/>
    <mergeCell ref="F5:F6"/>
    <mergeCell ref="G5:I5"/>
    <mergeCell ref="A22:D22"/>
    <mergeCell ref="B23:E23"/>
    <mergeCell ref="F23:I23"/>
    <mergeCell ref="J23:L23"/>
    <mergeCell ref="B24:B25"/>
    <mergeCell ref="F24:F25"/>
    <mergeCell ref="J24:L24"/>
    <mergeCell ref="A46:D46"/>
    <mergeCell ref="B47:E47"/>
    <mergeCell ref="F47:I47"/>
    <mergeCell ref="J47:L47"/>
    <mergeCell ref="B48:B49"/>
    <mergeCell ref="F48:F49"/>
    <mergeCell ref="A69:D69"/>
    <mergeCell ref="B70:E70"/>
    <mergeCell ref="F70:I70"/>
    <mergeCell ref="J70:L70"/>
    <mergeCell ref="B71:B72"/>
    <mergeCell ref="C71:E71"/>
    <mergeCell ref="F71:F72"/>
    <mergeCell ref="G71:I71"/>
    <mergeCell ref="J71:L71"/>
    <mergeCell ref="B103:E103"/>
    <mergeCell ref="F103:I103"/>
    <mergeCell ref="J103:L103"/>
    <mergeCell ref="B104:B105"/>
    <mergeCell ref="C104:E104"/>
    <mergeCell ref="F104:F105"/>
    <mergeCell ref="G104:I104"/>
    <mergeCell ref="J104:L104"/>
  </mergeCells>
  <phoneticPr fontId="23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730E7-94E3-49A9-A5D9-1EE6AA1DA3EF}">
  <dimension ref="A1:L127"/>
  <sheetViews>
    <sheetView tabSelected="1" zoomScaleNormal="100" workbookViewId="0"/>
  </sheetViews>
  <sheetFormatPr defaultColWidth="8.88671875" defaultRowHeight="14.25" x14ac:dyDescent="0.2"/>
  <cols>
    <col min="1" max="1" width="8.88671875" style="541"/>
    <col min="2" max="3" width="11.21875" style="541" customWidth="1"/>
    <col min="4" max="9" width="10.6640625" style="541" customWidth="1"/>
    <col min="10" max="10" width="9.88671875" style="541" customWidth="1"/>
    <col min="11" max="12" width="8.5546875" style="541" customWidth="1"/>
    <col min="13" max="16384" width="8.88671875" style="541"/>
  </cols>
  <sheetData>
    <row r="1" spans="1:12" ht="22.5" x14ac:dyDescent="0.2">
      <c r="A1" s="360" t="s">
        <v>377</v>
      </c>
    </row>
    <row r="3" spans="1:12" s="544" customFormat="1" ht="29.25" customHeight="1" thickBot="1" x14ac:dyDescent="0.35">
      <c r="A3" s="744" t="s">
        <v>338</v>
      </c>
      <c r="B3" s="744"/>
      <c r="C3" s="744"/>
      <c r="D3" s="744"/>
      <c r="E3" s="542"/>
      <c r="F3" s="543"/>
      <c r="L3" s="596" t="s">
        <v>339</v>
      </c>
    </row>
    <row r="4" spans="1:12" ht="17.25" customHeight="1" x14ac:dyDescent="0.2">
      <c r="A4" s="745" t="s">
        <v>46</v>
      </c>
      <c r="B4" s="546" t="s">
        <v>323</v>
      </c>
      <c r="C4" s="546"/>
      <c r="D4" s="546"/>
      <c r="E4" s="546"/>
      <c r="F4" s="748" t="s">
        <v>330</v>
      </c>
      <c r="G4" s="748"/>
      <c r="H4" s="748"/>
      <c r="I4" s="748"/>
      <c r="J4" s="749" t="s">
        <v>171</v>
      </c>
      <c r="K4" s="750"/>
      <c r="L4" s="751"/>
    </row>
    <row r="5" spans="1:12" ht="17.25" customHeight="1" x14ac:dyDescent="0.2">
      <c r="A5" s="746"/>
      <c r="B5" s="752" t="s">
        <v>21</v>
      </c>
      <c r="C5" s="547" t="s">
        <v>175</v>
      </c>
      <c r="D5" s="547"/>
      <c r="E5" s="547"/>
      <c r="F5" s="752" t="s">
        <v>21</v>
      </c>
      <c r="G5" s="752" t="s">
        <v>82</v>
      </c>
      <c r="H5" s="752"/>
      <c r="I5" s="752"/>
      <c r="J5" s="548" t="s">
        <v>1</v>
      </c>
      <c r="K5" s="549"/>
      <c r="L5" s="550"/>
    </row>
    <row r="6" spans="1:12" ht="17.25" customHeight="1" thickBot="1" x14ac:dyDescent="0.25">
      <c r="A6" s="747"/>
      <c r="B6" s="753"/>
      <c r="C6" s="617" t="s">
        <v>11</v>
      </c>
      <c r="D6" s="617" t="s">
        <v>9</v>
      </c>
      <c r="E6" s="617" t="s">
        <v>10</v>
      </c>
      <c r="F6" s="753"/>
      <c r="G6" s="617" t="s">
        <v>11</v>
      </c>
      <c r="H6" s="617" t="s">
        <v>9</v>
      </c>
      <c r="I6" s="617" t="s">
        <v>10</v>
      </c>
      <c r="J6" s="617" t="s">
        <v>11</v>
      </c>
      <c r="K6" s="617" t="s">
        <v>9</v>
      </c>
      <c r="L6" s="552" t="s">
        <v>10</v>
      </c>
    </row>
    <row r="7" spans="1:12" ht="21" customHeight="1" thickTop="1" x14ac:dyDescent="0.2">
      <c r="A7" s="553" t="s">
        <v>378</v>
      </c>
      <c r="B7" s="597">
        <v>55770</v>
      </c>
      <c r="C7" s="598">
        <v>107120</v>
      </c>
      <c r="D7" s="598">
        <v>52456</v>
      </c>
      <c r="E7" s="599">
        <v>54664</v>
      </c>
      <c r="F7" s="598">
        <v>55770</v>
      </c>
      <c r="G7" s="598">
        <v>105200</v>
      </c>
      <c r="H7" s="598">
        <v>51441</v>
      </c>
      <c r="I7" s="598">
        <v>53759</v>
      </c>
      <c r="J7" s="600">
        <v>1920</v>
      </c>
      <c r="K7" s="601">
        <v>1015</v>
      </c>
      <c r="L7" s="602">
        <v>905</v>
      </c>
    </row>
    <row r="8" spans="1:12" ht="21" customHeight="1" x14ac:dyDescent="0.2">
      <c r="A8" s="560" t="s">
        <v>80</v>
      </c>
      <c r="B8" s="603">
        <v>4630</v>
      </c>
      <c r="C8" s="604">
        <v>6012</v>
      </c>
      <c r="D8" s="604">
        <v>2905</v>
      </c>
      <c r="E8" s="605">
        <v>3107</v>
      </c>
      <c r="F8" s="606">
        <v>4630</v>
      </c>
      <c r="G8" s="604">
        <v>5929</v>
      </c>
      <c r="H8" s="606">
        <v>2865</v>
      </c>
      <c r="I8" s="606">
        <v>3064</v>
      </c>
      <c r="J8" s="607">
        <v>83</v>
      </c>
      <c r="K8" s="608">
        <v>40</v>
      </c>
      <c r="L8" s="609">
        <v>43</v>
      </c>
    </row>
    <row r="9" spans="1:12" ht="21" customHeight="1" x14ac:dyDescent="0.2">
      <c r="A9" s="560" t="s">
        <v>74</v>
      </c>
      <c r="B9" s="603">
        <v>2421</v>
      </c>
      <c r="C9" s="604">
        <v>3747</v>
      </c>
      <c r="D9" s="604">
        <v>1933</v>
      </c>
      <c r="E9" s="605">
        <v>1814</v>
      </c>
      <c r="F9" s="606">
        <v>2421</v>
      </c>
      <c r="G9" s="604">
        <v>3421</v>
      </c>
      <c r="H9" s="606">
        <v>1761</v>
      </c>
      <c r="I9" s="606">
        <v>1660</v>
      </c>
      <c r="J9" s="607">
        <v>326</v>
      </c>
      <c r="K9" s="608">
        <v>172</v>
      </c>
      <c r="L9" s="609">
        <v>154</v>
      </c>
    </row>
    <row r="10" spans="1:12" ht="21" customHeight="1" x14ac:dyDescent="0.2">
      <c r="A10" s="560" t="s">
        <v>76</v>
      </c>
      <c r="B10" s="603">
        <v>5379</v>
      </c>
      <c r="C10" s="604">
        <v>9866</v>
      </c>
      <c r="D10" s="604">
        <v>5144</v>
      </c>
      <c r="E10" s="605">
        <v>4722</v>
      </c>
      <c r="F10" s="606">
        <v>5379</v>
      </c>
      <c r="G10" s="604">
        <v>9717</v>
      </c>
      <c r="H10" s="606">
        <v>5078</v>
      </c>
      <c r="I10" s="606">
        <v>4639</v>
      </c>
      <c r="J10" s="607">
        <v>149</v>
      </c>
      <c r="K10" s="608">
        <v>66</v>
      </c>
      <c r="L10" s="609">
        <v>83</v>
      </c>
    </row>
    <row r="11" spans="1:12" ht="21" customHeight="1" x14ac:dyDescent="0.2">
      <c r="A11" s="560" t="s">
        <v>72</v>
      </c>
      <c r="B11" s="603">
        <v>6013</v>
      </c>
      <c r="C11" s="604">
        <v>14156</v>
      </c>
      <c r="D11" s="604">
        <v>6809</v>
      </c>
      <c r="E11" s="605">
        <v>7347</v>
      </c>
      <c r="F11" s="606">
        <v>6013</v>
      </c>
      <c r="G11" s="604">
        <v>14117</v>
      </c>
      <c r="H11" s="606">
        <v>6800</v>
      </c>
      <c r="I11" s="606">
        <v>7317</v>
      </c>
      <c r="J11" s="607">
        <v>39</v>
      </c>
      <c r="K11" s="608">
        <v>9</v>
      </c>
      <c r="L11" s="609">
        <v>30</v>
      </c>
    </row>
    <row r="12" spans="1:12" ht="21" customHeight="1" x14ac:dyDescent="0.2">
      <c r="A12" s="560" t="s">
        <v>69</v>
      </c>
      <c r="B12" s="603">
        <v>4119</v>
      </c>
      <c r="C12" s="604">
        <v>7528</v>
      </c>
      <c r="D12" s="604">
        <v>3723</v>
      </c>
      <c r="E12" s="605">
        <v>3805</v>
      </c>
      <c r="F12" s="606">
        <v>4119</v>
      </c>
      <c r="G12" s="604">
        <v>7466</v>
      </c>
      <c r="H12" s="606">
        <v>3692</v>
      </c>
      <c r="I12" s="606">
        <v>3774</v>
      </c>
      <c r="J12" s="607">
        <v>62</v>
      </c>
      <c r="K12" s="608">
        <v>31</v>
      </c>
      <c r="L12" s="609">
        <v>31</v>
      </c>
    </row>
    <row r="13" spans="1:12" ht="21" customHeight="1" x14ac:dyDescent="0.2">
      <c r="A13" s="560" t="s">
        <v>79</v>
      </c>
      <c r="B13" s="603">
        <v>4472</v>
      </c>
      <c r="C13" s="604">
        <v>9200</v>
      </c>
      <c r="D13" s="604">
        <v>4448</v>
      </c>
      <c r="E13" s="605">
        <v>4752</v>
      </c>
      <c r="F13" s="606">
        <v>4472</v>
      </c>
      <c r="G13" s="604">
        <v>9136</v>
      </c>
      <c r="H13" s="606">
        <v>4412</v>
      </c>
      <c r="I13" s="606">
        <v>4724</v>
      </c>
      <c r="J13" s="607">
        <v>64</v>
      </c>
      <c r="K13" s="608">
        <v>36</v>
      </c>
      <c r="L13" s="609">
        <v>28</v>
      </c>
    </row>
    <row r="14" spans="1:12" ht="21" customHeight="1" x14ac:dyDescent="0.2">
      <c r="A14" s="560" t="s">
        <v>70</v>
      </c>
      <c r="B14" s="603">
        <v>2470</v>
      </c>
      <c r="C14" s="604">
        <v>4293</v>
      </c>
      <c r="D14" s="604">
        <v>2261</v>
      </c>
      <c r="E14" s="605">
        <v>2032</v>
      </c>
      <c r="F14" s="606">
        <v>2470</v>
      </c>
      <c r="G14" s="604">
        <v>3896</v>
      </c>
      <c r="H14" s="606">
        <v>2022</v>
      </c>
      <c r="I14" s="606">
        <v>1874</v>
      </c>
      <c r="J14" s="607">
        <v>397</v>
      </c>
      <c r="K14" s="608">
        <v>239</v>
      </c>
      <c r="L14" s="609">
        <v>158</v>
      </c>
    </row>
    <row r="15" spans="1:12" ht="21" customHeight="1" x14ac:dyDescent="0.2">
      <c r="A15" s="560" t="s">
        <v>68</v>
      </c>
      <c r="B15" s="603">
        <v>2356</v>
      </c>
      <c r="C15" s="604">
        <v>4317</v>
      </c>
      <c r="D15" s="604">
        <v>2246</v>
      </c>
      <c r="E15" s="605">
        <v>2071</v>
      </c>
      <c r="F15" s="606">
        <v>2356</v>
      </c>
      <c r="G15" s="604">
        <v>4015</v>
      </c>
      <c r="H15" s="606">
        <v>2076</v>
      </c>
      <c r="I15" s="606">
        <v>1939</v>
      </c>
      <c r="J15" s="607">
        <v>302</v>
      </c>
      <c r="K15" s="608">
        <v>170</v>
      </c>
      <c r="L15" s="609">
        <v>132</v>
      </c>
    </row>
    <row r="16" spans="1:12" ht="21" customHeight="1" x14ac:dyDescent="0.2">
      <c r="A16" s="560" t="s">
        <v>75</v>
      </c>
      <c r="B16" s="603">
        <v>2859</v>
      </c>
      <c r="C16" s="604">
        <v>3794</v>
      </c>
      <c r="D16" s="604">
        <v>1927</v>
      </c>
      <c r="E16" s="605">
        <v>1867</v>
      </c>
      <c r="F16" s="606">
        <v>2859</v>
      </c>
      <c r="G16" s="604">
        <v>3514</v>
      </c>
      <c r="H16" s="606">
        <v>1780</v>
      </c>
      <c r="I16" s="606">
        <v>1734</v>
      </c>
      <c r="J16" s="607">
        <v>280</v>
      </c>
      <c r="K16" s="608">
        <v>147</v>
      </c>
      <c r="L16" s="609">
        <v>133</v>
      </c>
    </row>
    <row r="17" spans="1:12" ht="21" customHeight="1" x14ac:dyDescent="0.2">
      <c r="A17" s="560" t="s">
        <v>71</v>
      </c>
      <c r="B17" s="603">
        <v>3380</v>
      </c>
      <c r="C17" s="604">
        <v>7015</v>
      </c>
      <c r="D17" s="604">
        <v>3298</v>
      </c>
      <c r="E17" s="605">
        <v>3717</v>
      </c>
      <c r="F17" s="606">
        <v>3380</v>
      </c>
      <c r="G17" s="604">
        <v>6948</v>
      </c>
      <c r="H17" s="606">
        <v>3265</v>
      </c>
      <c r="I17" s="606">
        <v>3683</v>
      </c>
      <c r="J17" s="607">
        <v>67</v>
      </c>
      <c r="K17" s="608">
        <v>33</v>
      </c>
      <c r="L17" s="609">
        <v>34</v>
      </c>
    </row>
    <row r="18" spans="1:12" ht="21" customHeight="1" x14ac:dyDescent="0.2">
      <c r="A18" s="560" t="s">
        <v>78</v>
      </c>
      <c r="B18" s="603">
        <v>4987</v>
      </c>
      <c r="C18" s="604">
        <v>10392</v>
      </c>
      <c r="D18" s="604">
        <v>4863</v>
      </c>
      <c r="E18" s="605">
        <v>5529</v>
      </c>
      <c r="F18" s="606">
        <v>4987</v>
      </c>
      <c r="G18" s="604">
        <v>10326</v>
      </c>
      <c r="H18" s="606">
        <v>4820</v>
      </c>
      <c r="I18" s="606">
        <v>5506</v>
      </c>
      <c r="J18" s="607">
        <v>66</v>
      </c>
      <c r="K18" s="608">
        <v>43</v>
      </c>
      <c r="L18" s="609">
        <v>23</v>
      </c>
    </row>
    <row r="19" spans="1:12" ht="21" customHeight="1" x14ac:dyDescent="0.2">
      <c r="A19" s="560" t="s">
        <v>73</v>
      </c>
      <c r="B19" s="603">
        <v>4093</v>
      </c>
      <c r="C19" s="604">
        <v>8713</v>
      </c>
      <c r="D19" s="604">
        <v>4231</v>
      </c>
      <c r="E19" s="605">
        <v>4482</v>
      </c>
      <c r="F19" s="606">
        <v>4093</v>
      </c>
      <c r="G19" s="604">
        <v>8680</v>
      </c>
      <c r="H19" s="606">
        <v>4220</v>
      </c>
      <c r="I19" s="606">
        <v>4460</v>
      </c>
      <c r="J19" s="607">
        <v>33</v>
      </c>
      <c r="K19" s="608">
        <v>11</v>
      </c>
      <c r="L19" s="609">
        <v>22</v>
      </c>
    </row>
    <row r="20" spans="1:12" ht="21" customHeight="1" thickBot="1" x14ac:dyDescent="0.25">
      <c r="A20" s="568" t="s">
        <v>77</v>
      </c>
      <c r="B20" s="610">
        <v>8591</v>
      </c>
      <c r="C20" s="611">
        <v>18087</v>
      </c>
      <c r="D20" s="611">
        <v>8668</v>
      </c>
      <c r="E20" s="612">
        <v>9419</v>
      </c>
      <c r="F20" s="613">
        <v>8591</v>
      </c>
      <c r="G20" s="611">
        <v>18035</v>
      </c>
      <c r="H20" s="613">
        <v>8650</v>
      </c>
      <c r="I20" s="613">
        <v>9385</v>
      </c>
      <c r="J20" s="614">
        <v>52</v>
      </c>
      <c r="K20" s="615">
        <v>18</v>
      </c>
      <c r="L20" s="616">
        <v>34</v>
      </c>
    </row>
    <row r="22" spans="1:12" s="544" customFormat="1" ht="31.5" customHeight="1" thickBot="1" x14ac:dyDescent="0.35">
      <c r="A22" s="744" t="s">
        <v>332</v>
      </c>
      <c r="B22" s="744"/>
      <c r="C22" s="744"/>
      <c r="D22" s="744"/>
      <c r="E22" s="576"/>
      <c r="F22" s="577"/>
      <c r="G22" s="577"/>
      <c r="H22" s="577"/>
      <c r="I22" s="577"/>
      <c r="J22" s="577"/>
      <c r="K22" s="577"/>
      <c r="L22" s="596" t="s">
        <v>339</v>
      </c>
    </row>
    <row r="23" spans="1:12" ht="18.75" customHeight="1" x14ac:dyDescent="0.2">
      <c r="A23" s="578"/>
      <c r="B23" s="754" t="s">
        <v>325</v>
      </c>
      <c r="C23" s="750"/>
      <c r="D23" s="750"/>
      <c r="E23" s="755"/>
      <c r="F23" s="749" t="s">
        <v>328</v>
      </c>
      <c r="G23" s="750"/>
      <c r="H23" s="750"/>
      <c r="I23" s="755"/>
      <c r="J23" s="749" t="s">
        <v>171</v>
      </c>
      <c r="K23" s="750"/>
      <c r="L23" s="751"/>
    </row>
    <row r="24" spans="1:12" ht="18.75" customHeight="1" x14ac:dyDescent="0.2">
      <c r="A24" s="579" t="s">
        <v>20</v>
      </c>
      <c r="B24" s="756" t="s">
        <v>21</v>
      </c>
      <c r="C24" s="548" t="s">
        <v>170</v>
      </c>
      <c r="D24" s="580"/>
      <c r="E24" s="549"/>
      <c r="F24" s="758" t="s">
        <v>49</v>
      </c>
      <c r="G24" s="548" t="s">
        <v>65</v>
      </c>
      <c r="H24" s="580"/>
      <c r="I24" s="549"/>
      <c r="J24" s="760" t="s">
        <v>114</v>
      </c>
      <c r="K24" s="761"/>
      <c r="L24" s="762"/>
    </row>
    <row r="25" spans="1:12" ht="18.75" customHeight="1" thickBot="1" x14ac:dyDescent="0.25">
      <c r="A25" s="581"/>
      <c r="B25" s="757"/>
      <c r="C25" s="617" t="s">
        <v>11</v>
      </c>
      <c r="D25" s="617" t="s">
        <v>9</v>
      </c>
      <c r="E25" s="617" t="s">
        <v>10</v>
      </c>
      <c r="F25" s="759"/>
      <c r="G25" s="617" t="s">
        <v>11</v>
      </c>
      <c r="H25" s="617" t="s">
        <v>9</v>
      </c>
      <c r="I25" s="617" t="s">
        <v>10</v>
      </c>
      <c r="J25" s="617" t="s">
        <v>11</v>
      </c>
      <c r="K25" s="617" t="s">
        <v>9</v>
      </c>
      <c r="L25" s="552" t="s">
        <v>10</v>
      </c>
    </row>
    <row r="26" spans="1:12" ht="18.75" customHeight="1" thickTop="1" x14ac:dyDescent="0.2">
      <c r="A26" s="553" t="s">
        <v>378</v>
      </c>
      <c r="B26" s="597">
        <v>133701</v>
      </c>
      <c r="C26" s="598">
        <v>277658</v>
      </c>
      <c r="D26" s="598">
        <v>135740</v>
      </c>
      <c r="E26" s="599">
        <v>141918</v>
      </c>
      <c r="F26" s="598">
        <v>133701</v>
      </c>
      <c r="G26" s="598">
        <v>274624</v>
      </c>
      <c r="H26" s="598">
        <v>134238</v>
      </c>
      <c r="I26" s="598">
        <v>140386</v>
      </c>
      <c r="J26" s="600">
        <v>3034</v>
      </c>
      <c r="K26" s="601">
        <v>1502</v>
      </c>
      <c r="L26" s="602">
        <v>1532</v>
      </c>
    </row>
    <row r="27" spans="1:12" ht="18.75" customHeight="1" x14ac:dyDescent="0.2">
      <c r="A27" s="560" t="s">
        <v>132</v>
      </c>
      <c r="B27" s="603">
        <v>1574</v>
      </c>
      <c r="C27" s="604">
        <v>2690</v>
      </c>
      <c r="D27" s="604">
        <v>1289</v>
      </c>
      <c r="E27" s="605">
        <v>1401</v>
      </c>
      <c r="F27" s="606">
        <v>1574</v>
      </c>
      <c r="G27" s="604">
        <v>2662</v>
      </c>
      <c r="H27" s="606">
        <v>1284</v>
      </c>
      <c r="I27" s="606">
        <v>1378</v>
      </c>
      <c r="J27" s="607">
        <v>28</v>
      </c>
      <c r="K27" s="608">
        <v>5</v>
      </c>
      <c r="L27" s="609">
        <v>23</v>
      </c>
    </row>
    <row r="28" spans="1:12" ht="18.75" customHeight="1" x14ac:dyDescent="0.2">
      <c r="A28" s="560" t="s">
        <v>127</v>
      </c>
      <c r="B28" s="603">
        <v>2035</v>
      </c>
      <c r="C28" s="604">
        <v>4029</v>
      </c>
      <c r="D28" s="604">
        <v>1943</v>
      </c>
      <c r="E28" s="605">
        <v>2086</v>
      </c>
      <c r="F28" s="606">
        <v>2035</v>
      </c>
      <c r="G28" s="604">
        <v>4000</v>
      </c>
      <c r="H28" s="606">
        <v>1935</v>
      </c>
      <c r="I28" s="606">
        <v>2065</v>
      </c>
      <c r="J28" s="607">
        <v>29</v>
      </c>
      <c r="K28" s="608">
        <v>8</v>
      </c>
      <c r="L28" s="609">
        <v>21</v>
      </c>
    </row>
    <row r="29" spans="1:12" ht="18.75" customHeight="1" x14ac:dyDescent="0.2">
      <c r="A29" s="560" t="s">
        <v>125</v>
      </c>
      <c r="B29" s="603">
        <v>6590</v>
      </c>
      <c r="C29" s="604">
        <v>11363</v>
      </c>
      <c r="D29" s="604">
        <v>5593</v>
      </c>
      <c r="E29" s="605">
        <v>5770</v>
      </c>
      <c r="F29" s="606">
        <v>6590</v>
      </c>
      <c r="G29" s="604">
        <v>11241</v>
      </c>
      <c r="H29" s="606">
        <v>5520</v>
      </c>
      <c r="I29" s="606">
        <v>5721</v>
      </c>
      <c r="J29" s="607">
        <v>122</v>
      </c>
      <c r="K29" s="608">
        <v>73</v>
      </c>
      <c r="L29" s="609">
        <v>49</v>
      </c>
    </row>
    <row r="30" spans="1:12" ht="18.75" customHeight="1" x14ac:dyDescent="0.2">
      <c r="A30" s="560" t="s">
        <v>124</v>
      </c>
      <c r="B30" s="603">
        <v>2706</v>
      </c>
      <c r="C30" s="604">
        <v>4221</v>
      </c>
      <c r="D30" s="604">
        <v>2193</v>
      </c>
      <c r="E30" s="605">
        <v>2028</v>
      </c>
      <c r="F30" s="606">
        <v>2706</v>
      </c>
      <c r="G30" s="604">
        <v>4164</v>
      </c>
      <c r="H30" s="606">
        <v>2162</v>
      </c>
      <c r="I30" s="606">
        <v>2002</v>
      </c>
      <c r="J30" s="607">
        <v>57</v>
      </c>
      <c r="K30" s="608">
        <v>31</v>
      </c>
      <c r="L30" s="609">
        <v>26</v>
      </c>
    </row>
    <row r="31" spans="1:12" ht="18.75" customHeight="1" x14ac:dyDescent="0.2">
      <c r="A31" s="560" t="s">
        <v>135</v>
      </c>
      <c r="B31" s="603">
        <v>2313</v>
      </c>
      <c r="C31" s="604">
        <v>4958</v>
      </c>
      <c r="D31" s="604">
        <v>2489</v>
      </c>
      <c r="E31" s="605">
        <v>2469</v>
      </c>
      <c r="F31" s="606">
        <v>2313</v>
      </c>
      <c r="G31" s="604">
        <v>4926</v>
      </c>
      <c r="H31" s="606">
        <v>2472</v>
      </c>
      <c r="I31" s="606">
        <v>2454</v>
      </c>
      <c r="J31" s="607">
        <v>32</v>
      </c>
      <c r="K31" s="608">
        <v>17</v>
      </c>
      <c r="L31" s="609">
        <v>15</v>
      </c>
    </row>
    <row r="32" spans="1:12" ht="18.75" customHeight="1" x14ac:dyDescent="0.2">
      <c r="A32" s="560" t="s">
        <v>133</v>
      </c>
      <c r="B32" s="603">
        <v>4739</v>
      </c>
      <c r="C32" s="604">
        <v>9937</v>
      </c>
      <c r="D32" s="604">
        <v>5141</v>
      </c>
      <c r="E32" s="605">
        <v>4796</v>
      </c>
      <c r="F32" s="606">
        <v>4739</v>
      </c>
      <c r="G32" s="604">
        <v>9809</v>
      </c>
      <c r="H32" s="606">
        <v>5056</v>
      </c>
      <c r="I32" s="606">
        <v>4753</v>
      </c>
      <c r="J32" s="607">
        <v>128</v>
      </c>
      <c r="K32" s="608">
        <v>85</v>
      </c>
      <c r="L32" s="609">
        <v>43</v>
      </c>
    </row>
    <row r="33" spans="1:12" ht="18.75" customHeight="1" x14ac:dyDescent="0.2">
      <c r="A33" s="560" t="s">
        <v>130</v>
      </c>
      <c r="B33" s="603">
        <v>14226</v>
      </c>
      <c r="C33" s="604">
        <v>28996</v>
      </c>
      <c r="D33" s="604">
        <v>13727</v>
      </c>
      <c r="E33" s="605">
        <v>15269</v>
      </c>
      <c r="F33" s="606">
        <v>14226</v>
      </c>
      <c r="G33" s="604">
        <v>28774</v>
      </c>
      <c r="H33" s="606">
        <v>13622</v>
      </c>
      <c r="I33" s="606">
        <v>15152</v>
      </c>
      <c r="J33" s="607">
        <v>222</v>
      </c>
      <c r="K33" s="608">
        <v>105</v>
      </c>
      <c r="L33" s="609">
        <v>117</v>
      </c>
    </row>
    <row r="34" spans="1:12" ht="18.75" customHeight="1" x14ac:dyDescent="0.2">
      <c r="A34" s="560" t="s">
        <v>123</v>
      </c>
      <c r="B34" s="603">
        <v>12891</v>
      </c>
      <c r="C34" s="604">
        <v>25334</v>
      </c>
      <c r="D34" s="604">
        <v>12776</v>
      </c>
      <c r="E34" s="605">
        <v>12558</v>
      </c>
      <c r="F34" s="606">
        <v>12891</v>
      </c>
      <c r="G34" s="604">
        <v>24478</v>
      </c>
      <c r="H34" s="606">
        <v>12359</v>
      </c>
      <c r="I34" s="606">
        <v>12119</v>
      </c>
      <c r="J34" s="607">
        <v>856</v>
      </c>
      <c r="K34" s="608">
        <v>417</v>
      </c>
      <c r="L34" s="609">
        <v>439</v>
      </c>
    </row>
    <row r="35" spans="1:12" ht="18.75" customHeight="1" x14ac:dyDescent="0.2">
      <c r="A35" s="560" t="s">
        <v>122</v>
      </c>
      <c r="B35" s="603">
        <v>13063</v>
      </c>
      <c r="C35" s="604">
        <v>22064</v>
      </c>
      <c r="D35" s="604">
        <v>10825</v>
      </c>
      <c r="E35" s="605">
        <v>11239</v>
      </c>
      <c r="F35" s="606">
        <v>13063</v>
      </c>
      <c r="G35" s="604">
        <v>21782</v>
      </c>
      <c r="H35" s="606">
        <v>10695</v>
      </c>
      <c r="I35" s="606">
        <v>11087</v>
      </c>
      <c r="J35" s="607">
        <v>282</v>
      </c>
      <c r="K35" s="608">
        <v>130</v>
      </c>
      <c r="L35" s="609">
        <v>152</v>
      </c>
    </row>
    <row r="36" spans="1:12" ht="18.75" customHeight="1" x14ac:dyDescent="0.2">
      <c r="A36" s="560" t="s">
        <v>121</v>
      </c>
      <c r="B36" s="603">
        <v>8915</v>
      </c>
      <c r="C36" s="604">
        <v>15571</v>
      </c>
      <c r="D36" s="604">
        <v>7550</v>
      </c>
      <c r="E36" s="605">
        <v>8021</v>
      </c>
      <c r="F36" s="606">
        <v>8915</v>
      </c>
      <c r="G36" s="604">
        <v>15451</v>
      </c>
      <c r="H36" s="606">
        <v>7492</v>
      </c>
      <c r="I36" s="606">
        <v>7959</v>
      </c>
      <c r="J36" s="607">
        <v>120</v>
      </c>
      <c r="K36" s="608">
        <v>58</v>
      </c>
      <c r="L36" s="609">
        <v>62</v>
      </c>
    </row>
    <row r="37" spans="1:12" ht="18.75" customHeight="1" x14ac:dyDescent="0.2">
      <c r="A37" s="560" t="s">
        <v>118</v>
      </c>
      <c r="B37" s="603">
        <v>7776</v>
      </c>
      <c r="C37" s="604">
        <v>19084</v>
      </c>
      <c r="D37" s="604">
        <v>9464</v>
      </c>
      <c r="E37" s="605">
        <v>9620</v>
      </c>
      <c r="F37" s="606">
        <v>7776</v>
      </c>
      <c r="G37" s="604">
        <v>19019</v>
      </c>
      <c r="H37" s="606">
        <v>9446</v>
      </c>
      <c r="I37" s="606">
        <v>9573</v>
      </c>
      <c r="J37" s="607">
        <v>65</v>
      </c>
      <c r="K37" s="608">
        <v>18</v>
      </c>
      <c r="L37" s="609">
        <v>47</v>
      </c>
    </row>
    <row r="38" spans="1:12" ht="18.75" customHeight="1" x14ac:dyDescent="0.2">
      <c r="A38" s="560" t="s">
        <v>136</v>
      </c>
      <c r="B38" s="603">
        <v>4251</v>
      </c>
      <c r="C38" s="604">
        <v>8544</v>
      </c>
      <c r="D38" s="604">
        <v>4135</v>
      </c>
      <c r="E38" s="605">
        <v>4409</v>
      </c>
      <c r="F38" s="606">
        <v>4251</v>
      </c>
      <c r="G38" s="604">
        <v>8502</v>
      </c>
      <c r="H38" s="606">
        <v>4111</v>
      </c>
      <c r="I38" s="606">
        <v>4391</v>
      </c>
      <c r="J38" s="607">
        <v>42</v>
      </c>
      <c r="K38" s="608">
        <v>24</v>
      </c>
      <c r="L38" s="609">
        <v>18</v>
      </c>
    </row>
    <row r="39" spans="1:12" ht="18.75" customHeight="1" x14ac:dyDescent="0.2">
      <c r="A39" s="560" t="s">
        <v>137</v>
      </c>
      <c r="B39" s="603">
        <v>8176</v>
      </c>
      <c r="C39" s="604">
        <v>18847</v>
      </c>
      <c r="D39" s="604">
        <v>9027</v>
      </c>
      <c r="E39" s="605">
        <v>9820</v>
      </c>
      <c r="F39" s="606">
        <v>8176</v>
      </c>
      <c r="G39" s="604">
        <v>18772</v>
      </c>
      <c r="H39" s="606">
        <v>8995</v>
      </c>
      <c r="I39" s="606">
        <v>9777</v>
      </c>
      <c r="J39" s="607">
        <v>75</v>
      </c>
      <c r="K39" s="608">
        <v>32</v>
      </c>
      <c r="L39" s="609">
        <v>43</v>
      </c>
    </row>
    <row r="40" spans="1:12" ht="18.75" customHeight="1" x14ac:dyDescent="0.2">
      <c r="A40" s="560" t="s">
        <v>134</v>
      </c>
      <c r="B40" s="603">
        <v>3188</v>
      </c>
      <c r="C40" s="604">
        <v>7222</v>
      </c>
      <c r="D40" s="604">
        <v>3727</v>
      </c>
      <c r="E40" s="605">
        <v>3495</v>
      </c>
      <c r="F40" s="606">
        <v>3188</v>
      </c>
      <c r="G40" s="604">
        <v>7170</v>
      </c>
      <c r="H40" s="606">
        <v>3688</v>
      </c>
      <c r="I40" s="606">
        <v>3482</v>
      </c>
      <c r="J40" s="607">
        <v>52</v>
      </c>
      <c r="K40" s="608">
        <v>39</v>
      </c>
      <c r="L40" s="609">
        <v>13</v>
      </c>
    </row>
    <row r="41" spans="1:12" ht="18.75" customHeight="1" x14ac:dyDescent="0.2">
      <c r="A41" s="560" t="s">
        <v>120</v>
      </c>
      <c r="B41" s="603">
        <v>9608</v>
      </c>
      <c r="C41" s="604">
        <v>21012</v>
      </c>
      <c r="D41" s="604">
        <v>9993</v>
      </c>
      <c r="E41" s="605">
        <v>11019</v>
      </c>
      <c r="F41" s="606">
        <v>9608</v>
      </c>
      <c r="G41" s="604">
        <v>20863</v>
      </c>
      <c r="H41" s="606">
        <v>9926</v>
      </c>
      <c r="I41" s="606">
        <v>10937</v>
      </c>
      <c r="J41" s="607">
        <v>149</v>
      </c>
      <c r="K41" s="608">
        <v>67</v>
      </c>
      <c r="L41" s="609">
        <v>82</v>
      </c>
    </row>
    <row r="42" spans="1:12" ht="18.75" customHeight="1" x14ac:dyDescent="0.2">
      <c r="A42" s="560" t="s">
        <v>119</v>
      </c>
      <c r="B42" s="603">
        <v>10380</v>
      </c>
      <c r="C42" s="604">
        <v>25609</v>
      </c>
      <c r="D42" s="604">
        <v>12443</v>
      </c>
      <c r="E42" s="605">
        <v>13166</v>
      </c>
      <c r="F42" s="606">
        <v>10380</v>
      </c>
      <c r="G42" s="604">
        <v>25488</v>
      </c>
      <c r="H42" s="606">
        <v>12390</v>
      </c>
      <c r="I42" s="606">
        <v>13098</v>
      </c>
      <c r="J42" s="607">
        <v>121</v>
      </c>
      <c r="K42" s="608">
        <v>53</v>
      </c>
      <c r="L42" s="609">
        <v>68</v>
      </c>
    </row>
    <row r="43" spans="1:12" ht="18.75" customHeight="1" x14ac:dyDescent="0.2">
      <c r="A43" s="560" t="s">
        <v>129</v>
      </c>
      <c r="B43" s="603">
        <v>14889</v>
      </c>
      <c r="C43" s="604">
        <v>33310</v>
      </c>
      <c r="D43" s="604">
        <v>16389</v>
      </c>
      <c r="E43" s="605">
        <v>16921</v>
      </c>
      <c r="F43" s="606">
        <v>14889</v>
      </c>
      <c r="G43" s="604">
        <v>32740</v>
      </c>
      <c r="H43" s="606">
        <v>16096</v>
      </c>
      <c r="I43" s="606">
        <v>16644</v>
      </c>
      <c r="J43" s="607">
        <v>570</v>
      </c>
      <c r="K43" s="608">
        <v>293</v>
      </c>
      <c r="L43" s="609">
        <v>277</v>
      </c>
    </row>
    <row r="44" spans="1:12" ht="18.75" customHeight="1" thickBot="1" x14ac:dyDescent="0.25">
      <c r="A44" s="568" t="s">
        <v>128</v>
      </c>
      <c r="B44" s="610">
        <v>6381</v>
      </c>
      <c r="C44" s="611">
        <v>14867</v>
      </c>
      <c r="D44" s="611">
        <v>7036</v>
      </c>
      <c r="E44" s="612">
        <v>7831</v>
      </c>
      <c r="F44" s="613">
        <v>6381</v>
      </c>
      <c r="G44" s="611">
        <v>14783</v>
      </c>
      <c r="H44" s="613">
        <v>6989</v>
      </c>
      <c r="I44" s="613">
        <v>7794</v>
      </c>
      <c r="J44" s="614">
        <v>84</v>
      </c>
      <c r="K44" s="615">
        <v>47</v>
      </c>
      <c r="L44" s="616">
        <v>37</v>
      </c>
    </row>
    <row r="46" spans="1:12" s="582" customFormat="1" ht="29.25" customHeight="1" thickBot="1" x14ac:dyDescent="0.25">
      <c r="A46" s="744" t="s">
        <v>341</v>
      </c>
      <c r="B46" s="744"/>
      <c r="C46" s="744"/>
      <c r="D46" s="744"/>
      <c r="L46" s="596" t="s">
        <v>339</v>
      </c>
    </row>
    <row r="47" spans="1:12" ht="17.25" customHeight="1" x14ac:dyDescent="0.2">
      <c r="A47" s="578"/>
      <c r="B47" s="754" t="s">
        <v>322</v>
      </c>
      <c r="C47" s="750"/>
      <c r="D47" s="750"/>
      <c r="E47" s="755"/>
      <c r="F47" s="749" t="s">
        <v>326</v>
      </c>
      <c r="G47" s="763"/>
      <c r="H47" s="763"/>
      <c r="I47" s="764"/>
      <c r="J47" s="750" t="s">
        <v>176</v>
      </c>
      <c r="K47" s="750"/>
      <c r="L47" s="751"/>
    </row>
    <row r="48" spans="1:12" ht="17.25" customHeight="1" x14ac:dyDescent="0.2">
      <c r="A48" s="579" t="s">
        <v>20</v>
      </c>
      <c r="B48" s="756" t="s">
        <v>21</v>
      </c>
      <c r="C48" s="548" t="s">
        <v>320</v>
      </c>
      <c r="D48" s="580"/>
      <c r="E48" s="549"/>
      <c r="F48" s="758" t="s">
        <v>49</v>
      </c>
      <c r="G48" s="548" t="s">
        <v>82</v>
      </c>
      <c r="H48" s="580"/>
      <c r="I48" s="549"/>
      <c r="J48" s="580" t="s">
        <v>82</v>
      </c>
      <c r="K48" s="580"/>
      <c r="L48" s="550"/>
    </row>
    <row r="49" spans="1:12" ht="17.25" customHeight="1" thickBot="1" x14ac:dyDescent="0.25">
      <c r="A49" s="581"/>
      <c r="B49" s="757"/>
      <c r="C49" s="617" t="s">
        <v>11</v>
      </c>
      <c r="D49" s="617" t="s">
        <v>9</v>
      </c>
      <c r="E49" s="617" t="s">
        <v>10</v>
      </c>
      <c r="F49" s="759"/>
      <c r="G49" s="617" t="s">
        <v>11</v>
      </c>
      <c r="H49" s="617" t="s">
        <v>9</v>
      </c>
      <c r="I49" s="617" t="s">
        <v>10</v>
      </c>
      <c r="J49" s="583" t="s">
        <v>11</v>
      </c>
      <c r="K49" s="617" t="s">
        <v>9</v>
      </c>
      <c r="L49" s="552" t="s">
        <v>10</v>
      </c>
    </row>
    <row r="50" spans="1:12" ht="18.75" customHeight="1" thickTop="1" x14ac:dyDescent="0.2">
      <c r="A50" s="553" t="s">
        <v>378</v>
      </c>
      <c r="B50" s="597">
        <v>96333</v>
      </c>
      <c r="C50" s="598">
        <v>207386</v>
      </c>
      <c r="D50" s="598">
        <v>98831</v>
      </c>
      <c r="E50" s="599">
        <v>108555</v>
      </c>
      <c r="F50" s="598">
        <v>96333</v>
      </c>
      <c r="G50" s="598">
        <v>205647</v>
      </c>
      <c r="H50" s="598">
        <v>98098</v>
      </c>
      <c r="I50" s="598">
        <v>107549</v>
      </c>
      <c r="J50" s="600">
        <v>1739</v>
      </c>
      <c r="K50" s="601">
        <v>733</v>
      </c>
      <c r="L50" s="602">
        <v>1006</v>
      </c>
    </row>
    <row r="51" spans="1:12" ht="18.75" customHeight="1" x14ac:dyDescent="0.2">
      <c r="A51" s="585" t="s">
        <v>59</v>
      </c>
      <c r="B51" s="603">
        <v>2957</v>
      </c>
      <c r="C51" s="604">
        <v>6109</v>
      </c>
      <c r="D51" s="604">
        <v>2728</v>
      </c>
      <c r="E51" s="605">
        <v>3381</v>
      </c>
      <c r="F51" s="606">
        <v>2957</v>
      </c>
      <c r="G51" s="604">
        <v>6077</v>
      </c>
      <c r="H51" s="606">
        <v>2714</v>
      </c>
      <c r="I51" s="606">
        <v>3363</v>
      </c>
      <c r="J51" s="607">
        <v>32</v>
      </c>
      <c r="K51" s="608">
        <v>14</v>
      </c>
      <c r="L51" s="609">
        <v>18</v>
      </c>
    </row>
    <row r="52" spans="1:12" ht="18.75" customHeight="1" x14ac:dyDescent="0.2">
      <c r="A52" s="585" t="s">
        <v>58</v>
      </c>
      <c r="B52" s="603">
        <v>2885</v>
      </c>
      <c r="C52" s="604">
        <v>6151</v>
      </c>
      <c r="D52" s="604">
        <v>2908</v>
      </c>
      <c r="E52" s="605">
        <v>3243</v>
      </c>
      <c r="F52" s="606">
        <v>2885</v>
      </c>
      <c r="G52" s="604">
        <v>6114</v>
      </c>
      <c r="H52" s="606">
        <v>2893</v>
      </c>
      <c r="I52" s="606">
        <v>3221</v>
      </c>
      <c r="J52" s="607">
        <v>37</v>
      </c>
      <c r="K52" s="608">
        <v>15</v>
      </c>
      <c r="L52" s="609">
        <v>22</v>
      </c>
    </row>
    <row r="53" spans="1:12" ht="18.75" customHeight="1" x14ac:dyDescent="0.2">
      <c r="A53" s="585" t="s">
        <v>57</v>
      </c>
      <c r="B53" s="603">
        <v>4156</v>
      </c>
      <c r="C53" s="604">
        <v>8896</v>
      </c>
      <c r="D53" s="604">
        <v>4135</v>
      </c>
      <c r="E53" s="605">
        <v>4761</v>
      </c>
      <c r="F53" s="606">
        <v>4156</v>
      </c>
      <c r="G53" s="604">
        <v>8853</v>
      </c>
      <c r="H53" s="606">
        <v>4127</v>
      </c>
      <c r="I53" s="606">
        <v>4726</v>
      </c>
      <c r="J53" s="607">
        <v>43</v>
      </c>
      <c r="K53" s="608">
        <v>8</v>
      </c>
      <c r="L53" s="609">
        <v>35</v>
      </c>
    </row>
    <row r="54" spans="1:12" ht="18.75" customHeight="1" x14ac:dyDescent="0.2">
      <c r="A54" s="585" t="s">
        <v>55</v>
      </c>
      <c r="B54" s="603">
        <v>6804</v>
      </c>
      <c r="C54" s="604">
        <v>13523</v>
      </c>
      <c r="D54" s="604">
        <v>6270</v>
      </c>
      <c r="E54" s="605">
        <v>7253</v>
      </c>
      <c r="F54" s="606">
        <v>6804</v>
      </c>
      <c r="G54" s="604">
        <v>13356</v>
      </c>
      <c r="H54" s="606">
        <v>6197</v>
      </c>
      <c r="I54" s="606">
        <v>7159</v>
      </c>
      <c r="J54" s="607">
        <v>167</v>
      </c>
      <c r="K54" s="608">
        <v>73</v>
      </c>
      <c r="L54" s="609">
        <v>94</v>
      </c>
    </row>
    <row r="55" spans="1:12" ht="18.75" customHeight="1" x14ac:dyDescent="0.2">
      <c r="A55" s="585" t="s">
        <v>54</v>
      </c>
      <c r="B55" s="603">
        <v>10002</v>
      </c>
      <c r="C55" s="604">
        <v>27279</v>
      </c>
      <c r="D55" s="604">
        <v>12677</v>
      </c>
      <c r="E55" s="605">
        <v>14602</v>
      </c>
      <c r="F55" s="606">
        <v>10002</v>
      </c>
      <c r="G55" s="604">
        <v>27220</v>
      </c>
      <c r="H55" s="606">
        <v>12654</v>
      </c>
      <c r="I55" s="606">
        <v>14566</v>
      </c>
      <c r="J55" s="607">
        <v>59</v>
      </c>
      <c r="K55" s="608">
        <v>23</v>
      </c>
      <c r="L55" s="609">
        <v>36</v>
      </c>
    </row>
    <row r="56" spans="1:12" ht="18.75" customHeight="1" x14ac:dyDescent="0.2">
      <c r="A56" s="585" t="s">
        <v>63</v>
      </c>
      <c r="B56" s="603">
        <v>2606</v>
      </c>
      <c r="C56" s="604">
        <v>4375</v>
      </c>
      <c r="D56" s="604">
        <v>2274</v>
      </c>
      <c r="E56" s="605">
        <v>2101</v>
      </c>
      <c r="F56" s="606">
        <v>2606</v>
      </c>
      <c r="G56" s="604">
        <v>4336</v>
      </c>
      <c r="H56" s="606">
        <v>2260</v>
      </c>
      <c r="I56" s="606">
        <v>2076</v>
      </c>
      <c r="J56" s="607">
        <v>39</v>
      </c>
      <c r="K56" s="608">
        <v>14</v>
      </c>
      <c r="L56" s="609">
        <v>25</v>
      </c>
    </row>
    <row r="57" spans="1:12" ht="18.75" customHeight="1" x14ac:dyDescent="0.2">
      <c r="A57" s="585" t="s">
        <v>56</v>
      </c>
      <c r="B57" s="603">
        <v>5314</v>
      </c>
      <c r="C57" s="604">
        <v>10996</v>
      </c>
      <c r="D57" s="604">
        <v>5471</v>
      </c>
      <c r="E57" s="605">
        <v>5525</v>
      </c>
      <c r="F57" s="606">
        <v>5314</v>
      </c>
      <c r="G57" s="604">
        <v>10963</v>
      </c>
      <c r="H57" s="606">
        <v>5465</v>
      </c>
      <c r="I57" s="606">
        <v>5498</v>
      </c>
      <c r="J57" s="607">
        <v>33</v>
      </c>
      <c r="K57" s="608">
        <v>6</v>
      </c>
      <c r="L57" s="609">
        <v>27</v>
      </c>
    </row>
    <row r="58" spans="1:12" ht="18.75" customHeight="1" x14ac:dyDescent="0.2">
      <c r="A58" s="585" t="s">
        <v>53</v>
      </c>
      <c r="B58" s="603">
        <v>4516</v>
      </c>
      <c r="C58" s="604">
        <v>7536</v>
      </c>
      <c r="D58" s="604">
        <v>3855</v>
      </c>
      <c r="E58" s="605">
        <v>3681</v>
      </c>
      <c r="F58" s="606">
        <v>4516</v>
      </c>
      <c r="G58" s="604">
        <v>7475</v>
      </c>
      <c r="H58" s="606">
        <v>3834</v>
      </c>
      <c r="I58" s="606">
        <v>3641</v>
      </c>
      <c r="J58" s="607">
        <v>61</v>
      </c>
      <c r="K58" s="608">
        <v>21</v>
      </c>
      <c r="L58" s="609">
        <v>40</v>
      </c>
    </row>
    <row r="59" spans="1:12" ht="18.75" customHeight="1" x14ac:dyDescent="0.2">
      <c r="A59" s="585" t="s">
        <v>52</v>
      </c>
      <c r="B59" s="603">
        <v>3240</v>
      </c>
      <c r="C59" s="604">
        <v>5493</v>
      </c>
      <c r="D59" s="604">
        <v>2731</v>
      </c>
      <c r="E59" s="605">
        <v>2762</v>
      </c>
      <c r="F59" s="606">
        <v>3240</v>
      </c>
      <c r="G59" s="604">
        <v>5440</v>
      </c>
      <c r="H59" s="606">
        <v>2712</v>
      </c>
      <c r="I59" s="606">
        <v>2728</v>
      </c>
      <c r="J59" s="607">
        <v>53</v>
      </c>
      <c r="K59" s="608">
        <v>19</v>
      </c>
      <c r="L59" s="609">
        <v>34</v>
      </c>
    </row>
    <row r="60" spans="1:12" ht="18.75" customHeight="1" x14ac:dyDescent="0.2">
      <c r="A60" s="585" t="s">
        <v>47</v>
      </c>
      <c r="B60" s="603">
        <v>5117</v>
      </c>
      <c r="C60" s="604">
        <v>11153</v>
      </c>
      <c r="D60" s="604">
        <v>5184</v>
      </c>
      <c r="E60" s="605">
        <v>5969</v>
      </c>
      <c r="F60" s="606">
        <v>5117</v>
      </c>
      <c r="G60" s="604">
        <v>11101</v>
      </c>
      <c r="H60" s="606">
        <v>5172</v>
      </c>
      <c r="I60" s="606">
        <v>5929</v>
      </c>
      <c r="J60" s="607">
        <v>52</v>
      </c>
      <c r="K60" s="608">
        <v>12</v>
      </c>
      <c r="L60" s="609">
        <v>40</v>
      </c>
    </row>
    <row r="61" spans="1:12" ht="18.75" customHeight="1" x14ac:dyDescent="0.2">
      <c r="A61" s="585" t="s">
        <v>48</v>
      </c>
      <c r="B61" s="603">
        <v>3655</v>
      </c>
      <c r="C61" s="604">
        <v>6772</v>
      </c>
      <c r="D61" s="604">
        <v>3365</v>
      </c>
      <c r="E61" s="605">
        <v>3407</v>
      </c>
      <c r="F61" s="606">
        <v>3655</v>
      </c>
      <c r="G61" s="604">
        <v>6688</v>
      </c>
      <c r="H61" s="606">
        <v>3309</v>
      </c>
      <c r="I61" s="606">
        <v>3379</v>
      </c>
      <c r="J61" s="607">
        <v>84</v>
      </c>
      <c r="K61" s="608">
        <v>56</v>
      </c>
      <c r="L61" s="609">
        <v>28</v>
      </c>
    </row>
    <row r="62" spans="1:12" ht="18.75" customHeight="1" x14ac:dyDescent="0.2">
      <c r="A62" s="585" t="s">
        <v>50</v>
      </c>
      <c r="B62" s="603">
        <v>9355</v>
      </c>
      <c r="C62" s="604">
        <v>20152</v>
      </c>
      <c r="D62" s="604">
        <v>9632</v>
      </c>
      <c r="E62" s="605">
        <v>10520</v>
      </c>
      <c r="F62" s="606">
        <v>9355</v>
      </c>
      <c r="G62" s="604">
        <v>20013</v>
      </c>
      <c r="H62" s="606">
        <v>9584</v>
      </c>
      <c r="I62" s="606">
        <v>10429</v>
      </c>
      <c r="J62" s="607">
        <v>139</v>
      </c>
      <c r="K62" s="608">
        <v>48</v>
      </c>
      <c r="L62" s="609">
        <v>91</v>
      </c>
    </row>
    <row r="63" spans="1:12" ht="18.75" customHeight="1" x14ac:dyDescent="0.2">
      <c r="A63" s="585" t="s">
        <v>51</v>
      </c>
      <c r="B63" s="603">
        <v>3658</v>
      </c>
      <c r="C63" s="604">
        <v>6929</v>
      </c>
      <c r="D63" s="604">
        <v>3378</v>
      </c>
      <c r="E63" s="605">
        <v>3551</v>
      </c>
      <c r="F63" s="606">
        <v>3658</v>
      </c>
      <c r="G63" s="604">
        <v>6880</v>
      </c>
      <c r="H63" s="606">
        <v>3363</v>
      </c>
      <c r="I63" s="606">
        <v>3517</v>
      </c>
      <c r="J63" s="607">
        <v>49</v>
      </c>
      <c r="K63" s="608">
        <v>15</v>
      </c>
      <c r="L63" s="609">
        <v>34</v>
      </c>
    </row>
    <row r="64" spans="1:12" ht="18.75" customHeight="1" x14ac:dyDescent="0.2">
      <c r="A64" s="585" t="s">
        <v>335</v>
      </c>
      <c r="B64" s="603">
        <v>11509</v>
      </c>
      <c r="C64" s="604">
        <v>27366</v>
      </c>
      <c r="D64" s="604">
        <v>12655</v>
      </c>
      <c r="E64" s="605">
        <v>14711</v>
      </c>
      <c r="F64" s="606">
        <v>11509</v>
      </c>
      <c r="G64" s="604">
        <v>26921</v>
      </c>
      <c r="H64" s="606">
        <v>12442</v>
      </c>
      <c r="I64" s="606">
        <v>14479</v>
      </c>
      <c r="J64" s="607">
        <v>445</v>
      </c>
      <c r="K64" s="608">
        <v>213</v>
      </c>
      <c r="L64" s="609">
        <v>232</v>
      </c>
    </row>
    <row r="65" spans="1:12" ht="18.75" customHeight="1" x14ac:dyDescent="0.2">
      <c r="A65" s="585" t="s">
        <v>62</v>
      </c>
      <c r="B65" s="603">
        <v>7569</v>
      </c>
      <c r="C65" s="604">
        <v>14879</v>
      </c>
      <c r="D65" s="604">
        <v>7006</v>
      </c>
      <c r="E65" s="605">
        <v>7873</v>
      </c>
      <c r="F65" s="606">
        <v>7569</v>
      </c>
      <c r="G65" s="604">
        <v>14736</v>
      </c>
      <c r="H65" s="606">
        <v>6961</v>
      </c>
      <c r="I65" s="606">
        <v>7775</v>
      </c>
      <c r="J65" s="607">
        <v>143</v>
      </c>
      <c r="K65" s="608">
        <v>45</v>
      </c>
      <c r="L65" s="609">
        <v>98</v>
      </c>
    </row>
    <row r="66" spans="1:12" ht="18.75" customHeight="1" x14ac:dyDescent="0.2">
      <c r="A66" s="585" t="s">
        <v>61</v>
      </c>
      <c r="B66" s="603">
        <v>8598</v>
      </c>
      <c r="C66" s="604">
        <v>20663</v>
      </c>
      <c r="D66" s="604">
        <v>10101</v>
      </c>
      <c r="E66" s="605">
        <v>10562</v>
      </c>
      <c r="F66" s="606">
        <v>8598</v>
      </c>
      <c r="G66" s="604">
        <v>20443</v>
      </c>
      <c r="H66" s="606">
        <v>9990</v>
      </c>
      <c r="I66" s="606">
        <v>10453</v>
      </c>
      <c r="J66" s="607">
        <v>220</v>
      </c>
      <c r="K66" s="608">
        <v>111</v>
      </c>
      <c r="L66" s="609">
        <v>109</v>
      </c>
    </row>
    <row r="67" spans="1:12" ht="18.75" customHeight="1" thickBot="1" x14ac:dyDescent="0.25">
      <c r="A67" s="587" t="s">
        <v>60</v>
      </c>
      <c r="B67" s="610">
        <v>4392</v>
      </c>
      <c r="C67" s="611">
        <v>9114</v>
      </c>
      <c r="D67" s="611">
        <v>4461</v>
      </c>
      <c r="E67" s="612">
        <v>4653</v>
      </c>
      <c r="F67" s="613">
        <v>4392</v>
      </c>
      <c r="G67" s="611">
        <v>9031</v>
      </c>
      <c r="H67" s="613">
        <v>4421</v>
      </c>
      <c r="I67" s="613">
        <v>4610</v>
      </c>
      <c r="J67" s="614">
        <v>83</v>
      </c>
      <c r="K67" s="615">
        <v>40</v>
      </c>
      <c r="L67" s="616">
        <v>43</v>
      </c>
    </row>
    <row r="69" spans="1:12" s="544" customFormat="1" ht="29.25" customHeight="1" thickBot="1" x14ac:dyDescent="0.35">
      <c r="A69" s="744" t="s">
        <v>342</v>
      </c>
      <c r="B69" s="744"/>
      <c r="C69" s="744"/>
      <c r="D69" s="744"/>
      <c r="L69" s="596" t="s">
        <v>339</v>
      </c>
    </row>
    <row r="70" spans="1:12" ht="17.25" customHeight="1" x14ac:dyDescent="0.2">
      <c r="A70" s="578"/>
      <c r="B70" s="754" t="s">
        <v>317</v>
      </c>
      <c r="C70" s="750"/>
      <c r="D70" s="750"/>
      <c r="E70" s="755"/>
      <c r="F70" s="749" t="s">
        <v>343</v>
      </c>
      <c r="G70" s="750"/>
      <c r="H70" s="750"/>
      <c r="I70" s="755"/>
      <c r="J70" s="749" t="s">
        <v>171</v>
      </c>
      <c r="K70" s="750"/>
      <c r="L70" s="751"/>
    </row>
    <row r="71" spans="1:12" ht="17.25" customHeight="1" x14ac:dyDescent="0.2">
      <c r="A71" s="579" t="s">
        <v>46</v>
      </c>
      <c r="B71" s="756" t="s">
        <v>193</v>
      </c>
      <c r="C71" s="760" t="s">
        <v>319</v>
      </c>
      <c r="D71" s="761"/>
      <c r="E71" s="765"/>
      <c r="F71" s="758" t="s">
        <v>165</v>
      </c>
      <c r="G71" s="760" t="s">
        <v>170</v>
      </c>
      <c r="H71" s="761"/>
      <c r="I71" s="765"/>
      <c r="J71" s="760" t="s">
        <v>114</v>
      </c>
      <c r="K71" s="761"/>
      <c r="L71" s="762"/>
    </row>
    <row r="72" spans="1:12" ht="17.25" customHeight="1" thickBot="1" x14ac:dyDescent="0.25">
      <c r="A72" s="581"/>
      <c r="B72" s="757"/>
      <c r="C72" s="617" t="s">
        <v>11</v>
      </c>
      <c r="D72" s="617" t="s">
        <v>9</v>
      </c>
      <c r="E72" s="617" t="s">
        <v>10</v>
      </c>
      <c r="F72" s="759"/>
      <c r="G72" s="617" t="s">
        <v>11</v>
      </c>
      <c r="H72" s="617" t="s">
        <v>9</v>
      </c>
      <c r="I72" s="617" t="s">
        <v>10</v>
      </c>
      <c r="J72" s="617" t="s">
        <v>11</v>
      </c>
      <c r="K72" s="617" t="s">
        <v>9</v>
      </c>
      <c r="L72" s="552" t="s">
        <v>10</v>
      </c>
    </row>
    <row r="73" spans="1:12" ht="15.75" customHeight="1" thickTop="1" x14ac:dyDescent="0.2">
      <c r="A73" s="553" t="s">
        <v>378</v>
      </c>
      <c r="B73" s="597">
        <v>203502</v>
      </c>
      <c r="C73" s="598">
        <v>422785</v>
      </c>
      <c r="D73" s="598">
        <v>209056</v>
      </c>
      <c r="E73" s="599">
        <v>213729</v>
      </c>
      <c r="F73" s="598">
        <v>203502</v>
      </c>
      <c r="G73" s="598">
        <v>416783</v>
      </c>
      <c r="H73" s="598">
        <v>205951</v>
      </c>
      <c r="I73" s="598">
        <v>210832</v>
      </c>
      <c r="J73" s="600">
        <v>6002</v>
      </c>
      <c r="K73" s="601">
        <v>3105</v>
      </c>
      <c r="L73" s="602">
        <v>2897</v>
      </c>
    </row>
    <row r="74" spans="1:12" ht="15.75" customHeight="1" x14ac:dyDescent="0.2">
      <c r="A74" s="560" t="s">
        <v>97</v>
      </c>
      <c r="B74" s="603">
        <v>2733</v>
      </c>
      <c r="C74" s="604">
        <v>4083</v>
      </c>
      <c r="D74" s="604">
        <v>2104</v>
      </c>
      <c r="E74" s="605">
        <v>1979</v>
      </c>
      <c r="F74" s="606">
        <v>2733</v>
      </c>
      <c r="G74" s="604">
        <v>4034</v>
      </c>
      <c r="H74" s="606">
        <v>2084</v>
      </c>
      <c r="I74" s="606">
        <v>1950</v>
      </c>
      <c r="J74" s="607">
        <v>49</v>
      </c>
      <c r="K74" s="608">
        <v>20</v>
      </c>
      <c r="L74" s="609">
        <v>29</v>
      </c>
    </row>
    <row r="75" spans="1:12" ht="15.75" customHeight="1" x14ac:dyDescent="0.2">
      <c r="A75" s="560" t="s">
        <v>361</v>
      </c>
      <c r="B75" s="603">
        <v>8421</v>
      </c>
      <c r="C75" s="604">
        <v>15360</v>
      </c>
      <c r="D75" s="604">
        <v>7968</v>
      </c>
      <c r="E75" s="605">
        <v>7392</v>
      </c>
      <c r="F75" s="606">
        <v>8421</v>
      </c>
      <c r="G75" s="604">
        <v>14830</v>
      </c>
      <c r="H75" s="606">
        <v>7662</v>
      </c>
      <c r="I75" s="606">
        <v>7168</v>
      </c>
      <c r="J75" s="607">
        <v>530</v>
      </c>
      <c r="K75" s="608">
        <v>306</v>
      </c>
      <c r="L75" s="609">
        <v>224</v>
      </c>
    </row>
    <row r="76" spans="1:12" ht="15.75" customHeight="1" x14ac:dyDescent="0.2">
      <c r="A76" s="560" t="s">
        <v>110</v>
      </c>
      <c r="B76" s="603">
        <v>2028</v>
      </c>
      <c r="C76" s="604">
        <v>3423</v>
      </c>
      <c r="D76" s="604">
        <v>1819</v>
      </c>
      <c r="E76" s="605">
        <v>1604</v>
      </c>
      <c r="F76" s="606">
        <v>2028</v>
      </c>
      <c r="G76" s="604">
        <v>3409</v>
      </c>
      <c r="H76" s="606">
        <v>1815</v>
      </c>
      <c r="I76" s="606">
        <v>1594</v>
      </c>
      <c r="J76" s="607">
        <v>14</v>
      </c>
      <c r="K76" s="608">
        <v>4</v>
      </c>
      <c r="L76" s="609">
        <v>10</v>
      </c>
    </row>
    <row r="77" spans="1:12" ht="15.75" customHeight="1" x14ac:dyDescent="0.2">
      <c r="A77" s="560" t="s">
        <v>109</v>
      </c>
      <c r="B77" s="603">
        <v>6767</v>
      </c>
      <c r="C77" s="604">
        <v>13957</v>
      </c>
      <c r="D77" s="604">
        <v>6839</v>
      </c>
      <c r="E77" s="605">
        <v>7118</v>
      </c>
      <c r="F77" s="606">
        <v>6767</v>
      </c>
      <c r="G77" s="604">
        <v>13895</v>
      </c>
      <c r="H77" s="606">
        <v>6813</v>
      </c>
      <c r="I77" s="606">
        <v>7082</v>
      </c>
      <c r="J77" s="607">
        <v>62</v>
      </c>
      <c r="K77" s="608">
        <v>26</v>
      </c>
      <c r="L77" s="609">
        <v>36</v>
      </c>
    </row>
    <row r="78" spans="1:12" ht="15.75" customHeight="1" x14ac:dyDescent="0.2">
      <c r="A78" s="560" t="s">
        <v>108</v>
      </c>
      <c r="B78" s="603">
        <v>7113</v>
      </c>
      <c r="C78" s="604">
        <v>11927</v>
      </c>
      <c r="D78" s="604">
        <v>6288</v>
      </c>
      <c r="E78" s="605">
        <v>5639</v>
      </c>
      <c r="F78" s="606">
        <v>7113</v>
      </c>
      <c r="G78" s="604">
        <v>11751</v>
      </c>
      <c r="H78" s="606">
        <v>6206</v>
      </c>
      <c r="I78" s="606">
        <v>5545</v>
      </c>
      <c r="J78" s="607">
        <v>176</v>
      </c>
      <c r="K78" s="608">
        <v>82</v>
      </c>
      <c r="L78" s="609">
        <v>94</v>
      </c>
    </row>
    <row r="79" spans="1:12" ht="15.75" customHeight="1" x14ac:dyDescent="0.2">
      <c r="A79" s="560" t="s">
        <v>107</v>
      </c>
      <c r="B79" s="603">
        <v>18230</v>
      </c>
      <c r="C79" s="604">
        <v>37493</v>
      </c>
      <c r="D79" s="604">
        <v>18652</v>
      </c>
      <c r="E79" s="605">
        <v>18841</v>
      </c>
      <c r="F79" s="606">
        <v>18230</v>
      </c>
      <c r="G79" s="604">
        <v>35707</v>
      </c>
      <c r="H79" s="606">
        <v>17684</v>
      </c>
      <c r="I79" s="606">
        <v>18023</v>
      </c>
      <c r="J79" s="607">
        <v>1786</v>
      </c>
      <c r="K79" s="608">
        <v>968</v>
      </c>
      <c r="L79" s="609">
        <v>818</v>
      </c>
    </row>
    <row r="80" spans="1:12" ht="15.75" customHeight="1" x14ac:dyDescent="0.2">
      <c r="A80" s="560" t="s">
        <v>94</v>
      </c>
      <c r="B80" s="603">
        <v>7238</v>
      </c>
      <c r="C80" s="604">
        <v>17806</v>
      </c>
      <c r="D80" s="604">
        <v>8611</v>
      </c>
      <c r="E80" s="605">
        <v>9195</v>
      </c>
      <c r="F80" s="606">
        <v>7238</v>
      </c>
      <c r="G80" s="604">
        <v>17439</v>
      </c>
      <c r="H80" s="606">
        <v>8361</v>
      </c>
      <c r="I80" s="606">
        <v>9078</v>
      </c>
      <c r="J80" s="607">
        <v>367</v>
      </c>
      <c r="K80" s="608">
        <v>250</v>
      </c>
      <c r="L80" s="609">
        <v>117</v>
      </c>
    </row>
    <row r="81" spans="1:12" ht="15.75" customHeight="1" x14ac:dyDescent="0.2">
      <c r="A81" s="560" t="s">
        <v>93</v>
      </c>
      <c r="B81" s="603">
        <v>5570</v>
      </c>
      <c r="C81" s="604">
        <v>10385</v>
      </c>
      <c r="D81" s="604">
        <v>5183</v>
      </c>
      <c r="E81" s="605">
        <v>5202</v>
      </c>
      <c r="F81" s="606">
        <v>5570</v>
      </c>
      <c r="G81" s="604">
        <v>10295</v>
      </c>
      <c r="H81" s="606">
        <v>5154</v>
      </c>
      <c r="I81" s="606">
        <v>5141</v>
      </c>
      <c r="J81" s="607">
        <v>90</v>
      </c>
      <c r="K81" s="608">
        <v>29</v>
      </c>
      <c r="L81" s="609">
        <v>61</v>
      </c>
    </row>
    <row r="82" spans="1:12" ht="15.75" customHeight="1" x14ac:dyDescent="0.2">
      <c r="A82" s="560" t="s">
        <v>92</v>
      </c>
      <c r="B82" s="603">
        <v>8078</v>
      </c>
      <c r="C82" s="604">
        <v>19323</v>
      </c>
      <c r="D82" s="604">
        <v>9360</v>
      </c>
      <c r="E82" s="605">
        <v>9963</v>
      </c>
      <c r="F82" s="606">
        <v>8078</v>
      </c>
      <c r="G82" s="604">
        <v>19282</v>
      </c>
      <c r="H82" s="606">
        <v>9344</v>
      </c>
      <c r="I82" s="606">
        <v>9938</v>
      </c>
      <c r="J82" s="607">
        <v>41</v>
      </c>
      <c r="K82" s="608">
        <v>16</v>
      </c>
      <c r="L82" s="609">
        <v>25</v>
      </c>
    </row>
    <row r="83" spans="1:12" ht="15.75" customHeight="1" x14ac:dyDescent="0.2">
      <c r="A83" s="560" t="s">
        <v>106</v>
      </c>
      <c r="B83" s="603">
        <v>9724</v>
      </c>
      <c r="C83" s="604">
        <v>20949</v>
      </c>
      <c r="D83" s="604">
        <v>10167</v>
      </c>
      <c r="E83" s="605">
        <v>10782</v>
      </c>
      <c r="F83" s="606">
        <v>9724</v>
      </c>
      <c r="G83" s="604">
        <v>20857</v>
      </c>
      <c r="H83" s="606">
        <v>10128</v>
      </c>
      <c r="I83" s="606">
        <v>10729</v>
      </c>
      <c r="J83" s="607">
        <v>92</v>
      </c>
      <c r="K83" s="608">
        <v>39</v>
      </c>
      <c r="L83" s="609">
        <v>53</v>
      </c>
    </row>
    <row r="84" spans="1:12" ht="15.75" customHeight="1" x14ac:dyDescent="0.2">
      <c r="A84" s="560" t="s">
        <v>29</v>
      </c>
      <c r="B84" s="603">
        <v>7640</v>
      </c>
      <c r="C84" s="604">
        <v>15363</v>
      </c>
      <c r="D84" s="604">
        <v>7486</v>
      </c>
      <c r="E84" s="605">
        <v>7877</v>
      </c>
      <c r="F84" s="606">
        <v>7640</v>
      </c>
      <c r="G84" s="604">
        <v>15263</v>
      </c>
      <c r="H84" s="606">
        <v>7441</v>
      </c>
      <c r="I84" s="606">
        <v>7822</v>
      </c>
      <c r="J84" s="607">
        <v>100</v>
      </c>
      <c r="K84" s="608">
        <v>45</v>
      </c>
      <c r="L84" s="609">
        <v>55</v>
      </c>
    </row>
    <row r="85" spans="1:12" ht="15.75" customHeight="1" x14ac:dyDescent="0.2">
      <c r="A85" s="560" t="s">
        <v>105</v>
      </c>
      <c r="B85" s="603">
        <v>2454</v>
      </c>
      <c r="C85" s="604">
        <v>4871</v>
      </c>
      <c r="D85" s="604">
        <v>2429</v>
      </c>
      <c r="E85" s="605">
        <v>2442</v>
      </c>
      <c r="F85" s="606">
        <v>2454</v>
      </c>
      <c r="G85" s="604">
        <v>4855</v>
      </c>
      <c r="H85" s="606">
        <v>2419</v>
      </c>
      <c r="I85" s="606">
        <v>2436</v>
      </c>
      <c r="J85" s="607">
        <v>16</v>
      </c>
      <c r="K85" s="608">
        <v>10</v>
      </c>
      <c r="L85" s="609">
        <v>6</v>
      </c>
    </row>
    <row r="86" spans="1:12" ht="15.75" customHeight="1" x14ac:dyDescent="0.2">
      <c r="A86" s="560" t="s">
        <v>104</v>
      </c>
      <c r="B86" s="603">
        <v>10692</v>
      </c>
      <c r="C86" s="604">
        <v>22232</v>
      </c>
      <c r="D86" s="604">
        <v>10821</v>
      </c>
      <c r="E86" s="605">
        <v>11411</v>
      </c>
      <c r="F86" s="606">
        <v>10692</v>
      </c>
      <c r="G86" s="604">
        <v>22111</v>
      </c>
      <c r="H86" s="606">
        <v>10781</v>
      </c>
      <c r="I86" s="606">
        <v>11330</v>
      </c>
      <c r="J86" s="607">
        <v>121</v>
      </c>
      <c r="K86" s="608">
        <v>40</v>
      </c>
      <c r="L86" s="609">
        <v>81</v>
      </c>
    </row>
    <row r="87" spans="1:12" ht="15.75" customHeight="1" x14ac:dyDescent="0.2">
      <c r="A87" s="560" t="s">
        <v>91</v>
      </c>
      <c r="B87" s="603">
        <v>6282</v>
      </c>
      <c r="C87" s="604">
        <v>14160</v>
      </c>
      <c r="D87" s="604">
        <v>6805</v>
      </c>
      <c r="E87" s="605">
        <v>7355</v>
      </c>
      <c r="F87" s="606">
        <v>6282</v>
      </c>
      <c r="G87" s="604">
        <v>14094</v>
      </c>
      <c r="H87" s="606">
        <v>6784</v>
      </c>
      <c r="I87" s="606">
        <v>7310</v>
      </c>
      <c r="J87" s="607">
        <v>66</v>
      </c>
      <c r="K87" s="608">
        <v>21</v>
      </c>
      <c r="L87" s="609">
        <v>45</v>
      </c>
    </row>
    <row r="88" spans="1:12" ht="15.75" customHeight="1" x14ac:dyDescent="0.2">
      <c r="A88" s="560" t="s">
        <v>90</v>
      </c>
      <c r="B88" s="603">
        <v>7328</v>
      </c>
      <c r="C88" s="604">
        <v>14098</v>
      </c>
      <c r="D88" s="604">
        <v>6644</v>
      </c>
      <c r="E88" s="605">
        <v>7454</v>
      </c>
      <c r="F88" s="606">
        <v>7328</v>
      </c>
      <c r="G88" s="604">
        <v>13899</v>
      </c>
      <c r="H88" s="606">
        <v>6561</v>
      </c>
      <c r="I88" s="606">
        <v>7338</v>
      </c>
      <c r="J88" s="607">
        <v>199</v>
      </c>
      <c r="K88" s="608">
        <v>83</v>
      </c>
      <c r="L88" s="609">
        <v>116</v>
      </c>
    </row>
    <row r="89" spans="1:12" ht="15.75" customHeight="1" x14ac:dyDescent="0.2">
      <c r="A89" s="560" t="s">
        <v>86</v>
      </c>
      <c r="B89" s="603">
        <v>3754</v>
      </c>
      <c r="C89" s="604">
        <v>6830</v>
      </c>
      <c r="D89" s="604">
        <v>3390</v>
      </c>
      <c r="E89" s="605">
        <v>3440</v>
      </c>
      <c r="F89" s="606">
        <v>3754</v>
      </c>
      <c r="G89" s="604">
        <v>6662</v>
      </c>
      <c r="H89" s="606">
        <v>3305</v>
      </c>
      <c r="I89" s="606">
        <v>3357</v>
      </c>
      <c r="J89" s="607">
        <v>168</v>
      </c>
      <c r="K89" s="608">
        <v>85</v>
      </c>
      <c r="L89" s="609">
        <v>83</v>
      </c>
    </row>
    <row r="90" spans="1:12" ht="15.75" customHeight="1" x14ac:dyDescent="0.2">
      <c r="A90" s="560" t="s">
        <v>85</v>
      </c>
      <c r="B90" s="603">
        <v>7334</v>
      </c>
      <c r="C90" s="604">
        <v>14019</v>
      </c>
      <c r="D90" s="604">
        <v>6862</v>
      </c>
      <c r="E90" s="605">
        <v>7157</v>
      </c>
      <c r="F90" s="606">
        <v>7334</v>
      </c>
      <c r="G90" s="604">
        <v>13932</v>
      </c>
      <c r="H90" s="606">
        <v>6834</v>
      </c>
      <c r="I90" s="606">
        <v>7098</v>
      </c>
      <c r="J90" s="607">
        <v>87</v>
      </c>
      <c r="K90" s="608">
        <v>28</v>
      </c>
      <c r="L90" s="609">
        <v>59</v>
      </c>
    </row>
    <row r="91" spans="1:12" ht="15.75" customHeight="1" x14ac:dyDescent="0.2">
      <c r="A91" s="560" t="s">
        <v>89</v>
      </c>
      <c r="B91" s="603">
        <v>7219</v>
      </c>
      <c r="C91" s="604">
        <v>11488</v>
      </c>
      <c r="D91" s="604">
        <v>5475</v>
      </c>
      <c r="E91" s="605">
        <v>6013</v>
      </c>
      <c r="F91" s="606">
        <v>7219</v>
      </c>
      <c r="G91" s="604">
        <v>11449</v>
      </c>
      <c r="H91" s="606">
        <v>5467</v>
      </c>
      <c r="I91" s="606">
        <v>5982</v>
      </c>
      <c r="J91" s="607">
        <v>39</v>
      </c>
      <c r="K91" s="608">
        <v>8</v>
      </c>
      <c r="L91" s="609">
        <v>31</v>
      </c>
    </row>
    <row r="92" spans="1:12" ht="15.75" customHeight="1" x14ac:dyDescent="0.2">
      <c r="A92" s="560" t="s">
        <v>101</v>
      </c>
      <c r="B92" s="603">
        <v>5918</v>
      </c>
      <c r="C92" s="604">
        <v>12846</v>
      </c>
      <c r="D92" s="604">
        <v>6674</v>
      </c>
      <c r="E92" s="605">
        <v>6172</v>
      </c>
      <c r="F92" s="606">
        <v>5918</v>
      </c>
      <c r="G92" s="604">
        <v>12733</v>
      </c>
      <c r="H92" s="606">
        <v>6608</v>
      </c>
      <c r="I92" s="606">
        <v>6125</v>
      </c>
      <c r="J92" s="607">
        <v>113</v>
      </c>
      <c r="K92" s="608">
        <v>66</v>
      </c>
      <c r="L92" s="609">
        <v>47</v>
      </c>
    </row>
    <row r="93" spans="1:12" ht="15.75" customHeight="1" x14ac:dyDescent="0.2">
      <c r="A93" s="560" t="s">
        <v>99</v>
      </c>
      <c r="B93" s="603">
        <v>11401</v>
      </c>
      <c r="C93" s="604">
        <v>26778</v>
      </c>
      <c r="D93" s="604">
        <v>13019</v>
      </c>
      <c r="E93" s="605">
        <v>13759</v>
      </c>
      <c r="F93" s="606">
        <v>11401</v>
      </c>
      <c r="G93" s="604">
        <v>26644</v>
      </c>
      <c r="H93" s="606">
        <v>12974</v>
      </c>
      <c r="I93" s="606">
        <v>13670</v>
      </c>
      <c r="J93" s="607">
        <v>134</v>
      </c>
      <c r="K93" s="608">
        <v>45</v>
      </c>
      <c r="L93" s="609">
        <v>89</v>
      </c>
    </row>
    <row r="94" spans="1:12" ht="15.75" customHeight="1" x14ac:dyDescent="0.2">
      <c r="A94" s="560" t="s">
        <v>260</v>
      </c>
      <c r="B94" s="603">
        <v>5411</v>
      </c>
      <c r="C94" s="604">
        <v>12559</v>
      </c>
      <c r="D94" s="604">
        <v>6002</v>
      </c>
      <c r="E94" s="605">
        <v>6557</v>
      </c>
      <c r="F94" s="606">
        <v>5411</v>
      </c>
      <c r="G94" s="604">
        <v>12521</v>
      </c>
      <c r="H94" s="606">
        <v>5997</v>
      </c>
      <c r="I94" s="606">
        <v>6524</v>
      </c>
      <c r="J94" s="607">
        <v>38</v>
      </c>
      <c r="K94" s="608">
        <v>5</v>
      </c>
      <c r="L94" s="609">
        <v>33</v>
      </c>
    </row>
    <row r="95" spans="1:12" ht="15.75" customHeight="1" x14ac:dyDescent="0.2">
      <c r="A95" s="560" t="s">
        <v>88</v>
      </c>
      <c r="B95" s="603">
        <v>5311</v>
      </c>
      <c r="C95" s="604">
        <v>9885</v>
      </c>
      <c r="D95" s="604">
        <v>5038</v>
      </c>
      <c r="E95" s="605">
        <v>4847</v>
      </c>
      <c r="F95" s="606">
        <v>5311</v>
      </c>
      <c r="G95" s="604">
        <v>9669</v>
      </c>
      <c r="H95" s="606">
        <v>4932</v>
      </c>
      <c r="I95" s="606">
        <v>4737</v>
      </c>
      <c r="J95" s="607">
        <v>216</v>
      </c>
      <c r="K95" s="608">
        <v>106</v>
      </c>
      <c r="L95" s="609">
        <v>110</v>
      </c>
    </row>
    <row r="96" spans="1:12" ht="15.75" customHeight="1" x14ac:dyDescent="0.2">
      <c r="A96" s="560" t="s">
        <v>87</v>
      </c>
      <c r="B96" s="603">
        <v>6659</v>
      </c>
      <c r="C96" s="604">
        <v>11062</v>
      </c>
      <c r="D96" s="604">
        <v>5408</v>
      </c>
      <c r="E96" s="605">
        <v>5654</v>
      </c>
      <c r="F96" s="606">
        <v>6659</v>
      </c>
      <c r="G96" s="604">
        <v>10968</v>
      </c>
      <c r="H96" s="606">
        <v>5369</v>
      </c>
      <c r="I96" s="606">
        <v>5599</v>
      </c>
      <c r="J96" s="607">
        <v>94</v>
      </c>
      <c r="K96" s="608">
        <v>39</v>
      </c>
      <c r="L96" s="609">
        <v>55</v>
      </c>
    </row>
    <row r="97" spans="1:12" ht="15.75" customHeight="1" x14ac:dyDescent="0.2">
      <c r="A97" s="560" t="s">
        <v>102</v>
      </c>
      <c r="B97" s="603">
        <v>1223</v>
      </c>
      <c r="C97" s="604">
        <v>2151</v>
      </c>
      <c r="D97" s="604">
        <v>1095</v>
      </c>
      <c r="E97" s="605">
        <v>1056</v>
      </c>
      <c r="F97" s="606">
        <v>1223</v>
      </c>
      <c r="G97" s="604">
        <v>2119</v>
      </c>
      <c r="H97" s="606">
        <v>1084</v>
      </c>
      <c r="I97" s="606">
        <v>1035</v>
      </c>
      <c r="J97" s="607">
        <v>32</v>
      </c>
      <c r="K97" s="608">
        <v>11</v>
      </c>
      <c r="L97" s="609">
        <v>21</v>
      </c>
    </row>
    <row r="98" spans="1:12" ht="15.75" customHeight="1" x14ac:dyDescent="0.2">
      <c r="A98" s="560" t="s">
        <v>100</v>
      </c>
      <c r="B98" s="603">
        <v>9454</v>
      </c>
      <c r="C98" s="604">
        <v>22898</v>
      </c>
      <c r="D98" s="604">
        <v>11541</v>
      </c>
      <c r="E98" s="605">
        <v>11357</v>
      </c>
      <c r="F98" s="606">
        <v>9454</v>
      </c>
      <c r="G98" s="604">
        <v>22234</v>
      </c>
      <c r="H98" s="606">
        <v>11160</v>
      </c>
      <c r="I98" s="606">
        <v>11074</v>
      </c>
      <c r="J98" s="607">
        <v>664</v>
      </c>
      <c r="K98" s="608">
        <v>381</v>
      </c>
      <c r="L98" s="609">
        <v>283</v>
      </c>
    </row>
    <row r="99" spans="1:12" ht="15.75" customHeight="1" x14ac:dyDescent="0.2">
      <c r="A99" s="560" t="s">
        <v>98</v>
      </c>
      <c r="B99" s="603">
        <v>16274</v>
      </c>
      <c r="C99" s="604">
        <v>35190</v>
      </c>
      <c r="D99" s="604">
        <v>17750</v>
      </c>
      <c r="E99" s="605">
        <v>17440</v>
      </c>
      <c r="F99" s="606">
        <v>16274</v>
      </c>
      <c r="G99" s="604">
        <v>34630</v>
      </c>
      <c r="H99" s="606">
        <v>17405</v>
      </c>
      <c r="I99" s="606">
        <v>17225</v>
      </c>
      <c r="J99" s="607">
        <v>560</v>
      </c>
      <c r="K99" s="608">
        <v>345</v>
      </c>
      <c r="L99" s="609">
        <v>215</v>
      </c>
    </row>
    <row r="100" spans="1:12" ht="15.75" customHeight="1" thickBot="1" x14ac:dyDescent="0.25">
      <c r="A100" s="568" t="s">
        <v>336</v>
      </c>
      <c r="B100" s="610">
        <v>13246</v>
      </c>
      <c r="C100" s="611">
        <v>31649</v>
      </c>
      <c r="D100" s="611">
        <v>15626</v>
      </c>
      <c r="E100" s="612">
        <v>16023</v>
      </c>
      <c r="F100" s="613">
        <v>13246</v>
      </c>
      <c r="G100" s="611">
        <v>31501</v>
      </c>
      <c r="H100" s="613">
        <v>15579</v>
      </c>
      <c r="I100" s="613">
        <v>15922</v>
      </c>
      <c r="J100" s="614">
        <v>148</v>
      </c>
      <c r="K100" s="615">
        <v>47</v>
      </c>
      <c r="L100" s="616">
        <v>101</v>
      </c>
    </row>
    <row r="101" spans="1:12" ht="12.75" customHeight="1" x14ac:dyDescent="0.2"/>
    <row r="102" spans="1:12" s="544" customFormat="1" ht="29.25" customHeight="1" thickBot="1" x14ac:dyDescent="0.35">
      <c r="A102" s="589" t="s">
        <v>344</v>
      </c>
      <c r="B102" s="589"/>
      <c r="C102" s="577"/>
      <c r="D102" s="577"/>
      <c r="E102" s="576"/>
      <c r="F102" s="577"/>
      <c r="G102" s="577"/>
      <c r="H102" s="577"/>
      <c r="I102" s="577"/>
      <c r="J102" s="577"/>
      <c r="K102" s="577"/>
      <c r="L102" s="596" t="s">
        <v>339</v>
      </c>
    </row>
    <row r="103" spans="1:12" ht="15.75" x14ac:dyDescent="0.2">
      <c r="A103" s="590"/>
      <c r="B103" s="766" t="s">
        <v>322</v>
      </c>
      <c r="C103" s="767"/>
      <c r="D103" s="767"/>
      <c r="E103" s="768"/>
      <c r="F103" s="769" t="s">
        <v>345</v>
      </c>
      <c r="G103" s="767"/>
      <c r="H103" s="767"/>
      <c r="I103" s="768"/>
      <c r="J103" s="767" t="s">
        <v>321</v>
      </c>
      <c r="K103" s="767"/>
      <c r="L103" s="770"/>
    </row>
    <row r="104" spans="1:12" ht="15.75" x14ac:dyDescent="0.2">
      <c r="A104" s="591" t="s">
        <v>20</v>
      </c>
      <c r="B104" s="771" t="s">
        <v>49</v>
      </c>
      <c r="C104" s="773" t="s">
        <v>170</v>
      </c>
      <c r="D104" s="774"/>
      <c r="E104" s="775"/>
      <c r="F104" s="776" t="s">
        <v>49</v>
      </c>
      <c r="G104" s="773" t="s">
        <v>65</v>
      </c>
      <c r="H104" s="774"/>
      <c r="I104" s="775"/>
      <c r="J104" s="774" t="s">
        <v>65</v>
      </c>
      <c r="K104" s="774"/>
      <c r="L104" s="778"/>
    </row>
    <row r="105" spans="1:12" ht="16.5" thickBot="1" x14ac:dyDescent="0.25">
      <c r="A105" s="592"/>
      <c r="B105" s="772"/>
      <c r="C105" s="593" t="s">
        <v>11</v>
      </c>
      <c r="D105" s="593" t="s">
        <v>9</v>
      </c>
      <c r="E105" s="593" t="s">
        <v>10</v>
      </c>
      <c r="F105" s="777"/>
      <c r="G105" s="593" t="s">
        <v>11</v>
      </c>
      <c r="H105" s="593" t="s">
        <v>9</v>
      </c>
      <c r="I105" s="593" t="s">
        <v>10</v>
      </c>
      <c r="J105" s="594" t="s">
        <v>11</v>
      </c>
      <c r="K105" s="593" t="s">
        <v>9</v>
      </c>
      <c r="L105" s="595" t="s">
        <v>10</v>
      </c>
    </row>
    <row r="106" spans="1:12" ht="17.25" customHeight="1" thickTop="1" x14ac:dyDescent="0.2">
      <c r="A106" s="553" t="s">
        <v>378</v>
      </c>
      <c r="B106" s="597">
        <v>173126</v>
      </c>
      <c r="C106" s="598">
        <v>399780</v>
      </c>
      <c r="D106" s="598">
        <v>203644</v>
      </c>
      <c r="E106" s="599">
        <v>196136</v>
      </c>
      <c r="F106" s="598">
        <v>173126</v>
      </c>
      <c r="G106" s="598">
        <v>383206</v>
      </c>
      <c r="H106" s="598">
        <v>193600</v>
      </c>
      <c r="I106" s="598">
        <v>189606</v>
      </c>
      <c r="J106" s="600">
        <v>16574</v>
      </c>
      <c r="K106" s="601">
        <v>10044</v>
      </c>
      <c r="L106" s="602">
        <v>6530</v>
      </c>
    </row>
    <row r="107" spans="1:12" ht="17.25" customHeight="1" x14ac:dyDescent="0.2">
      <c r="A107" s="585" t="s">
        <v>24</v>
      </c>
      <c r="B107" s="603">
        <v>4727</v>
      </c>
      <c r="C107" s="604">
        <v>10019</v>
      </c>
      <c r="D107" s="604">
        <v>5107</v>
      </c>
      <c r="E107" s="605">
        <v>4912</v>
      </c>
      <c r="F107" s="606">
        <v>4727</v>
      </c>
      <c r="G107" s="604">
        <v>9674</v>
      </c>
      <c r="H107" s="606">
        <v>4956</v>
      </c>
      <c r="I107" s="606">
        <v>4718</v>
      </c>
      <c r="J107" s="607">
        <v>345</v>
      </c>
      <c r="K107" s="608">
        <v>151</v>
      </c>
      <c r="L107" s="609">
        <v>194</v>
      </c>
    </row>
    <row r="108" spans="1:12" ht="17.25" customHeight="1" x14ac:dyDescent="0.2">
      <c r="A108" s="585" t="s">
        <v>22</v>
      </c>
      <c r="B108" s="603">
        <v>3251</v>
      </c>
      <c r="C108" s="604">
        <v>5996</v>
      </c>
      <c r="D108" s="604">
        <v>3046</v>
      </c>
      <c r="E108" s="605">
        <v>2950</v>
      </c>
      <c r="F108" s="606">
        <v>3251</v>
      </c>
      <c r="G108" s="604">
        <v>5811</v>
      </c>
      <c r="H108" s="606">
        <v>2943</v>
      </c>
      <c r="I108" s="606">
        <v>2868</v>
      </c>
      <c r="J108" s="607">
        <v>185</v>
      </c>
      <c r="K108" s="608">
        <v>103</v>
      </c>
      <c r="L108" s="609">
        <v>82</v>
      </c>
    </row>
    <row r="109" spans="1:12" ht="17.25" customHeight="1" x14ac:dyDescent="0.2">
      <c r="A109" s="585" t="s">
        <v>25</v>
      </c>
      <c r="B109" s="603">
        <v>6498</v>
      </c>
      <c r="C109" s="604">
        <v>14113</v>
      </c>
      <c r="D109" s="604">
        <v>7112</v>
      </c>
      <c r="E109" s="605">
        <v>7001</v>
      </c>
      <c r="F109" s="606">
        <v>6498</v>
      </c>
      <c r="G109" s="604">
        <v>13825</v>
      </c>
      <c r="H109" s="606">
        <v>6989</v>
      </c>
      <c r="I109" s="606">
        <v>6836</v>
      </c>
      <c r="J109" s="607">
        <v>288</v>
      </c>
      <c r="K109" s="608">
        <v>123</v>
      </c>
      <c r="L109" s="609">
        <v>165</v>
      </c>
    </row>
    <row r="110" spans="1:12" ht="17.25" customHeight="1" x14ac:dyDescent="0.2">
      <c r="A110" s="585" t="s">
        <v>26</v>
      </c>
      <c r="B110" s="603">
        <v>1847</v>
      </c>
      <c r="C110" s="604">
        <v>4017</v>
      </c>
      <c r="D110" s="604">
        <v>1999</v>
      </c>
      <c r="E110" s="605">
        <v>2018</v>
      </c>
      <c r="F110" s="606">
        <v>1847</v>
      </c>
      <c r="G110" s="604">
        <v>3948</v>
      </c>
      <c r="H110" s="606">
        <v>1968</v>
      </c>
      <c r="I110" s="606">
        <v>1980</v>
      </c>
      <c r="J110" s="607">
        <v>69</v>
      </c>
      <c r="K110" s="608">
        <v>31</v>
      </c>
      <c r="L110" s="609">
        <v>38</v>
      </c>
    </row>
    <row r="111" spans="1:12" ht="17.25" customHeight="1" x14ac:dyDescent="0.2">
      <c r="A111" s="585" t="s">
        <v>28</v>
      </c>
      <c r="B111" s="603">
        <v>16483</v>
      </c>
      <c r="C111" s="604">
        <v>37832</v>
      </c>
      <c r="D111" s="604">
        <v>19573</v>
      </c>
      <c r="E111" s="605">
        <v>18259</v>
      </c>
      <c r="F111" s="606">
        <v>16483</v>
      </c>
      <c r="G111" s="604">
        <v>36253</v>
      </c>
      <c r="H111" s="606">
        <v>18641</v>
      </c>
      <c r="I111" s="606">
        <v>17612</v>
      </c>
      <c r="J111" s="607">
        <v>1579</v>
      </c>
      <c r="K111" s="608">
        <v>932</v>
      </c>
      <c r="L111" s="609">
        <v>647</v>
      </c>
    </row>
    <row r="112" spans="1:12" ht="17.25" customHeight="1" x14ac:dyDescent="0.2">
      <c r="A112" s="585" t="s">
        <v>29</v>
      </c>
      <c r="B112" s="603">
        <v>14670</v>
      </c>
      <c r="C112" s="604">
        <v>28490</v>
      </c>
      <c r="D112" s="604">
        <v>14534</v>
      </c>
      <c r="E112" s="605">
        <v>13956</v>
      </c>
      <c r="F112" s="606">
        <v>14670</v>
      </c>
      <c r="G112" s="604">
        <v>27509</v>
      </c>
      <c r="H112" s="606">
        <v>14047</v>
      </c>
      <c r="I112" s="606">
        <v>13462</v>
      </c>
      <c r="J112" s="607">
        <v>981</v>
      </c>
      <c r="K112" s="608">
        <v>487</v>
      </c>
      <c r="L112" s="609">
        <v>494</v>
      </c>
    </row>
    <row r="113" spans="1:12" ht="17.25" customHeight="1" x14ac:dyDescent="0.2">
      <c r="A113" s="585" t="s">
        <v>27</v>
      </c>
      <c r="B113" s="603">
        <v>4474</v>
      </c>
      <c r="C113" s="604">
        <v>10797</v>
      </c>
      <c r="D113" s="604">
        <v>5460</v>
      </c>
      <c r="E113" s="605">
        <v>5337</v>
      </c>
      <c r="F113" s="606">
        <v>4474</v>
      </c>
      <c r="G113" s="604">
        <v>9021</v>
      </c>
      <c r="H113" s="606">
        <v>4559</v>
      </c>
      <c r="I113" s="606">
        <v>4462</v>
      </c>
      <c r="J113" s="607">
        <v>1776</v>
      </c>
      <c r="K113" s="608">
        <v>901</v>
      </c>
      <c r="L113" s="609">
        <v>875</v>
      </c>
    </row>
    <row r="114" spans="1:12" ht="17.25" customHeight="1" x14ac:dyDescent="0.2">
      <c r="A114" s="585" t="s">
        <v>30</v>
      </c>
      <c r="B114" s="603">
        <v>6236</v>
      </c>
      <c r="C114" s="604">
        <v>17243</v>
      </c>
      <c r="D114" s="604">
        <v>8816</v>
      </c>
      <c r="E114" s="605">
        <v>8427</v>
      </c>
      <c r="F114" s="606">
        <v>6236</v>
      </c>
      <c r="G114" s="604">
        <v>13768</v>
      </c>
      <c r="H114" s="606">
        <v>6896</v>
      </c>
      <c r="I114" s="606">
        <v>6872</v>
      </c>
      <c r="J114" s="607">
        <v>3475</v>
      </c>
      <c r="K114" s="608">
        <v>1920</v>
      </c>
      <c r="L114" s="609">
        <v>1555</v>
      </c>
    </row>
    <row r="115" spans="1:12" ht="17.25" customHeight="1" x14ac:dyDescent="0.2">
      <c r="A115" s="585" t="s">
        <v>31</v>
      </c>
      <c r="B115" s="603">
        <v>3452</v>
      </c>
      <c r="C115" s="604">
        <v>7617</v>
      </c>
      <c r="D115" s="604">
        <v>4099</v>
      </c>
      <c r="E115" s="605">
        <v>3518</v>
      </c>
      <c r="F115" s="606">
        <v>3452</v>
      </c>
      <c r="G115" s="604">
        <v>7062</v>
      </c>
      <c r="H115" s="606">
        <v>3717</v>
      </c>
      <c r="I115" s="606">
        <v>3345</v>
      </c>
      <c r="J115" s="607">
        <v>555</v>
      </c>
      <c r="K115" s="608">
        <v>382</v>
      </c>
      <c r="L115" s="609">
        <v>173</v>
      </c>
    </row>
    <row r="116" spans="1:12" ht="17.25" customHeight="1" x14ac:dyDescent="0.2">
      <c r="A116" s="585" t="s">
        <v>33</v>
      </c>
      <c r="B116" s="603">
        <v>11191</v>
      </c>
      <c r="C116" s="604">
        <v>26873</v>
      </c>
      <c r="D116" s="604">
        <v>13331</v>
      </c>
      <c r="E116" s="605">
        <v>13542</v>
      </c>
      <c r="F116" s="606">
        <v>11191</v>
      </c>
      <c r="G116" s="604">
        <v>26761</v>
      </c>
      <c r="H116" s="606">
        <v>13285</v>
      </c>
      <c r="I116" s="606">
        <v>13476</v>
      </c>
      <c r="J116" s="607">
        <v>112</v>
      </c>
      <c r="K116" s="608">
        <v>46</v>
      </c>
      <c r="L116" s="609">
        <v>66</v>
      </c>
    </row>
    <row r="117" spans="1:12" ht="17.25" customHeight="1" x14ac:dyDescent="0.2">
      <c r="A117" s="585" t="s">
        <v>32</v>
      </c>
      <c r="B117" s="603">
        <v>18810</v>
      </c>
      <c r="C117" s="604">
        <v>41339</v>
      </c>
      <c r="D117" s="604">
        <v>20929</v>
      </c>
      <c r="E117" s="605">
        <v>20410</v>
      </c>
      <c r="F117" s="606">
        <v>18810</v>
      </c>
      <c r="G117" s="604">
        <v>39981</v>
      </c>
      <c r="H117" s="606">
        <v>20233</v>
      </c>
      <c r="I117" s="606">
        <v>19748</v>
      </c>
      <c r="J117" s="607">
        <v>1358</v>
      </c>
      <c r="K117" s="608">
        <v>696</v>
      </c>
      <c r="L117" s="609">
        <v>662</v>
      </c>
    </row>
    <row r="118" spans="1:12" ht="17.25" customHeight="1" x14ac:dyDescent="0.2">
      <c r="A118" s="585" t="s">
        <v>40</v>
      </c>
      <c r="B118" s="603">
        <v>7348</v>
      </c>
      <c r="C118" s="604">
        <v>18429</v>
      </c>
      <c r="D118" s="604">
        <v>9327</v>
      </c>
      <c r="E118" s="605">
        <v>9102</v>
      </c>
      <c r="F118" s="606">
        <v>7348</v>
      </c>
      <c r="G118" s="604">
        <v>18238</v>
      </c>
      <c r="H118" s="606">
        <v>9231</v>
      </c>
      <c r="I118" s="606">
        <v>9007</v>
      </c>
      <c r="J118" s="607">
        <v>191</v>
      </c>
      <c r="K118" s="608">
        <v>96</v>
      </c>
      <c r="L118" s="609">
        <v>95</v>
      </c>
    </row>
    <row r="119" spans="1:12" ht="17.25" customHeight="1" x14ac:dyDescent="0.2">
      <c r="A119" s="585" t="s">
        <v>34</v>
      </c>
      <c r="B119" s="603">
        <v>12231</v>
      </c>
      <c r="C119" s="604">
        <v>28057</v>
      </c>
      <c r="D119" s="604">
        <v>13598</v>
      </c>
      <c r="E119" s="605">
        <v>14459</v>
      </c>
      <c r="F119" s="606">
        <v>12231</v>
      </c>
      <c r="G119" s="604">
        <v>27766</v>
      </c>
      <c r="H119" s="606">
        <v>13487</v>
      </c>
      <c r="I119" s="606">
        <v>14279</v>
      </c>
      <c r="J119" s="607">
        <v>291</v>
      </c>
      <c r="K119" s="608">
        <v>111</v>
      </c>
      <c r="L119" s="609">
        <v>180</v>
      </c>
    </row>
    <row r="120" spans="1:12" ht="17.25" customHeight="1" x14ac:dyDescent="0.2">
      <c r="A120" s="585" t="s">
        <v>36</v>
      </c>
      <c r="B120" s="603">
        <v>28511</v>
      </c>
      <c r="C120" s="604">
        <v>72747</v>
      </c>
      <c r="D120" s="604">
        <v>35759</v>
      </c>
      <c r="E120" s="605">
        <v>36988</v>
      </c>
      <c r="F120" s="606">
        <v>28511</v>
      </c>
      <c r="G120" s="604">
        <v>72079</v>
      </c>
      <c r="H120" s="606">
        <v>35472</v>
      </c>
      <c r="I120" s="606">
        <v>36607</v>
      </c>
      <c r="J120" s="607">
        <v>668</v>
      </c>
      <c r="K120" s="608">
        <v>287</v>
      </c>
      <c r="L120" s="609">
        <v>381</v>
      </c>
    </row>
    <row r="121" spans="1:12" ht="17.25" customHeight="1" x14ac:dyDescent="0.2">
      <c r="A121" s="585" t="s">
        <v>37</v>
      </c>
      <c r="B121" s="603">
        <v>12037</v>
      </c>
      <c r="C121" s="604">
        <v>28755</v>
      </c>
      <c r="D121" s="604">
        <v>15500</v>
      </c>
      <c r="E121" s="605">
        <v>13255</v>
      </c>
      <c r="F121" s="606">
        <v>12037</v>
      </c>
      <c r="G121" s="604">
        <v>26630</v>
      </c>
      <c r="H121" s="606">
        <v>13876</v>
      </c>
      <c r="I121" s="606">
        <v>12754</v>
      </c>
      <c r="J121" s="607">
        <v>2125</v>
      </c>
      <c r="K121" s="608">
        <v>1624</v>
      </c>
      <c r="L121" s="609">
        <v>501</v>
      </c>
    </row>
    <row r="122" spans="1:12" ht="17.25" customHeight="1" x14ac:dyDescent="0.2">
      <c r="A122" s="585" t="s">
        <v>38</v>
      </c>
      <c r="B122" s="603">
        <v>1121</v>
      </c>
      <c r="C122" s="604">
        <v>1998</v>
      </c>
      <c r="D122" s="604">
        <v>1121</v>
      </c>
      <c r="E122" s="605">
        <v>877</v>
      </c>
      <c r="F122" s="606">
        <v>1121</v>
      </c>
      <c r="G122" s="604">
        <v>1811</v>
      </c>
      <c r="H122" s="606">
        <v>960</v>
      </c>
      <c r="I122" s="606">
        <v>851</v>
      </c>
      <c r="J122" s="607">
        <v>187</v>
      </c>
      <c r="K122" s="608">
        <v>161</v>
      </c>
      <c r="L122" s="609">
        <v>26</v>
      </c>
    </row>
    <row r="123" spans="1:12" ht="17.25" customHeight="1" x14ac:dyDescent="0.2">
      <c r="A123" s="585" t="s">
        <v>39</v>
      </c>
      <c r="B123" s="603">
        <v>896</v>
      </c>
      <c r="C123" s="604">
        <v>1666</v>
      </c>
      <c r="D123" s="604">
        <v>922</v>
      </c>
      <c r="E123" s="605">
        <v>744</v>
      </c>
      <c r="F123" s="606">
        <v>896</v>
      </c>
      <c r="G123" s="604">
        <v>1538</v>
      </c>
      <c r="H123" s="606">
        <v>805</v>
      </c>
      <c r="I123" s="606">
        <v>733</v>
      </c>
      <c r="J123" s="607">
        <v>128</v>
      </c>
      <c r="K123" s="608">
        <v>117</v>
      </c>
      <c r="L123" s="609">
        <v>11</v>
      </c>
    </row>
    <row r="124" spans="1:12" ht="17.25" customHeight="1" x14ac:dyDescent="0.2">
      <c r="A124" s="585" t="s">
        <v>41</v>
      </c>
      <c r="B124" s="603">
        <v>2938</v>
      </c>
      <c r="C124" s="604">
        <v>6783</v>
      </c>
      <c r="D124" s="604">
        <v>4406</v>
      </c>
      <c r="E124" s="605">
        <v>2377</v>
      </c>
      <c r="F124" s="606">
        <v>2938</v>
      </c>
      <c r="G124" s="604">
        <v>4900</v>
      </c>
      <c r="H124" s="606">
        <v>2732</v>
      </c>
      <c r="I124" s="606">
        <v>2168</v>
      </c>
      <c r="J124" s="607">
        <v>1883</v>
      </c>
      <c r="K124" s="608">
        <v>1674</v>
      </c>
      <c r="L124" s="609">
        <v>209</v>
      </c>
    </row>
    <row r="125" spans="1:12" ht="17.25" customHeight="1" x14ac:dyDescent="0.2">
      <c r="A125" s="585" t="s">
        <v>42</v>
      </c>
      <c r="B125" s="603">
        <v>1266</v>
      </c>
      <c r="C125" s="604">
        <v>2050</v>
      </c>
      <c r="D125" s="604">
        <v>1096</v>
      </c>
      <c r="E125" s="605">
        <v>954</v>
      </c>
      <c r="F125" s="606">
        <v>1266</v>
      </c>
      <c r="G125" s="604">
        <v>1995</v>
      </c>
      <c r="H125" s="606">
        <v>1047</v>
      </c>
      <c r="I125" s="606">
        <v>948</v>
      </c>
      <c r="J125" s="607">
        <v>55</v>
      </c>
      <c r="K125" s="608">
        <v>49</v>
      </c>
      <c r="L125" s="609">
        <v>6</v>
      </c>
    </row>
    <row r="126" spans="1:12" ht="17.25" customHeight="1" x14ac:dyDescent="0.2">
      <c r="A126" s="585" t="s">
        <v>43</v>
      </c>
      <c r="B126" s="603">
        <v>1072</v>
      </c>
      <c r="C126" s="604">
        <v>1815</v>
      </c>
      <c r="D126" s="604">
        <v>950</v>
      </c>
      <c r="E126" s="605">
        <v>865</v>
      </c>
      <c r="F126" s="606">
        <v>1072</v>
      </c>
      <c r="G126" s="604">
        <v>1770</v>
      </c>
      <c r="H126" s="606">
        <v>909</v>
      </c>
      <c r="I126" s="606">
        <v>861</v>
      </c>
      <c r="J126" s="607">
        <v>45</v>
      </c>
      <c r="K126" s="608">
        <v>41</v>
      </c>
      <c r="L126" s="609">
        <v>4</v>
      </c>
    </row>
    <row r="127" spans="1:12" ht="17.25" customHeight="1" thickBot="1" x14ac:dyDescent="0.25">
      <c r="A127" s="587" t="s">
        <v>35</v>
      </c>
      <c r="B127" s="610">
        <v>14067</v>
      </c>
      <c r="C127" s="611">
        <v>33144</v>
      </c>
      <c r="D127" s="611">
        <v>16959</v>
      </c>
      <c r="E127" s="612">
        <v>16185</v>
      </c>
      <c r="F127" s="613">
        <v>14067</v>
      </c>
      <c r="G127" s="611">
        <v>32866</v>
      </c>
      <c r="H127" s="613">
        <v>16847</v>
      </c>
      <c r="I127" s="613">
        <v>16019</v>
      </c>
      <c r="J127" s="614">
        <v>278</v>
      </c>
      <c r="K127" s="615">
        <v>112</v>
      </c>
      <c r="L127" s="616">
        <v>166</v>
      </c>
    </row>
  </sheetData>
  <mergeCells count="37">
    <mergeCell ref="B103:E103"/>
    <mergeCell ref="F103:I103"/>
    <mergeCell ref="J103:L103"/>
    <mergeCell ref="B104:B105"/>
    <mergeCell ref="C104:E104"/>
    <mergeCell ref="F104:F105"/>
    <mergeCell ref="G104:I104"/>
    <mergeCell ref="J104:L104"/>
    <mergeCell ref="A69:D69"/>
    <mergeCell ref="B70:E70"/>
    <mergeCell ref="F70:I70"/>
    <mergeCell ref="J70:L70"/>
    <mergeCell ref="B71:B72"/>
    <mergeCell ref="C71:E71"/>
    <mergeCell ref="F71:F72"/>
    <mergeCell ref="G71:I71"/>
    <mergeCell ref="J71:L71"/>
    <mergeCell ref="A46:D46"/>
    <mergeCell ref="B47:E47"/>
    <mergeCell ref="F47:I47"/>
    <mergeCell ref="J47:L47"/>
    <mergeCell ref="B48:B49"/>
    <mergeCell ref="F48:F49"/>
    <mergeCell ref="A22:D22"/>
    <mergeCell ref="B23:E23"/>
    <mergeCell ref="F23:I23"/>
    <mergeCell ref="J23:L23"/>
    <mergeCell ref="B24:B25"/>
    <mergeCell ref="F24:F25"/>
    <mergeCell ref="J24:L24"/>
    <mergeCell ref="A3:D3"/>
    <mergeCell ref="A4:A6"/>
    <mergeCell ref="F4:I4"/>
    <mergeCell ref="J4:L4"/>
    <mergeCell ref="B5:B6"/>
    <mergeCell ref="F5:F6"/>
    <mergeCell ref="G5:I5"/>
  </mergeCells>
  <phoneticPr fontId="23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24</vt:i4>
      </vt:variant>
    </vt:vector>
  </HeadingPairs>
  <TitlesOfParts>
    <vt:vector size="24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  <vt:lpstr>2023.하반기</vt:lpstr>
      <vt:lpstr>2024.상반기</vt:lpstr>
      <vt:lpstr>2024.하반기</vt:lpstr>
      <vt:lpstr>2025.상반기</vt:lpstr>
      <vt:lpstr>2025.하반기</vt:lpstr>
      <vt:lpstr>2026.상반기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3</cp:revision>
  <cp:lastPrinted>2017-03-13T05:21:37Z</cp:lastPrinted>
  <dcterms:created xsi:type="dcterms:W3CDTF">2007-04-05T01:50:53Z</dcterms:created>
  <dcterms:modified xsi:type="dcterms:W3CDTF">2026-08-31T00:16:03Z</dcterms:modified>
</cp:coreProperties>
</file>