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60630 기준\홈페이지\"/>
    </mc:Choice>
  </mc:AlternateContent>
  <xr:revisionPtr revIDLastSave="0" documentId="13_ncr:1_{50BF8270-C9D6-4A3D-BB22-C2DCA2B1E93D}" xr6:coauthVersionLast="47" xr6:coauthVersionMax="47" xr10:uidLastSave="{00000000-0000-0000-0000-000000000000}"/>
  <bookViews>
    <workbookView xWindow="-120" yWindow="-120" windowWidth="29040" windowHeight="15720" firstSheet="14" activeTab="23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 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  <sheet name="2023.하반기" sheetId="19" r:id="rId19"/>
    <sheet name="2024.상반기" sheetId="20" r:id="rId20"/>
    <sheet name="2024.하반기" sheetId="21" r:id="rId21"/>
    <sheet name="2025.상반기" sheetId="22" r:id="rId22"/>
    <sheet name="2025.하반기" sheetId="23" r:id="rId23"/>
    <sheet name="2026.상반기" sheetId="24" r:id="rId24"/>
  </sheets>
  <definedNames>
    <definedName name="_E1" localSheetId="10">#REF!</definedName>
    <definedName name="_E1" localSheetId="13">#REF!</definedName>
    <definedName name="_E1" localSheetId="14">#REF!</definedName>
    <definedName name="_E1" localSheetId="15">#REF!</definedName>
    <definedName name="_E1" localSheetId="16">#REF!</definedName>
    <definedName name="_E1" localSheetId="17">#REF!</definedName>
    <definedName name="_E1" localSheetId="18">#REF!</definedName>
    <definedName name="_E1" localSheetId="19">#REF!</definedName>
    <definedName name="_E1" localSheetId="20">#REF!</definedName>
    <definedName name="_E1" localSheetId="21">#REF!</definedName>
    <definedName name="_E1" localSheetId="22">#REF!</definedName>
    <definedName name="_E1" localSheetId="23">#REF!</definedName>
    <definedName name="_E1">#REF!</definedName>
    <definedName name="_xlnm._FilterDatabase" localSheetId="17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localSheetId="23" hidden="1">#REF!</definedName>
    <definedName name="_xlnm._FilterDatabase" hidden="1">#REF!</definedName>
    <definedName name="HTML_CodePage" hidden="1">949</definedName>
    <definedName name="HTML_Control" localSheetId="5" hidden="1">{"'인구현황'!$A$1:$I$23"}</definedName>
    <definedName name="HTML_Control" localSheetId="16" hidden="1">{"'인구현황'!$A$1:$I$23"}</definedName>
    <definedName name="HTML_Control" localSheetId="17" hidden="1">{"'인구현황'!$A$1:$I$23"}</definedName>
    <definedName name="HTML_Control" localSheetId="18" hidden="1">{"'인구현황'!$A$1:$I$23"}</definedName>
    <definedName name="HTML_Control" localSheetId="19" hidden="1">{"'인구현황'!$A$1:$I$23"}</definedName>
    <definedName name="HTML_Control" localSheetId="20" hidden="1">{"'인구현황'!$A$1:$I$23"}</definedName>
    <definedName name="HTML_Control" localSheetId="21" hidden="1">{"'인구현황'!$A$1:$I$23"}</definedName>
    <definedName name="HTML_Control" localSheetId="22" hidden="1">{"'인구현황'!$A$1:$I$23"}</definedName>
    <definedName name="HTML_Control" localSheetId="23" hidden="1">{"'인구현황'!$A$1:$I$23"}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17">#REF!,#REF!</definedName>
    <definedName name="_xlnm.Print_Titles" localSheetId="18">#REF!,#REF!</definedName>
    <definedName name="_xlnm.Print_Titles" localSheetId="19">#REF!,#REF!</definedName>
    <definedName name="_xlnm.Print_Titles" localSheetId="20">#REF!,#REF!</definedName>
    <definedName name="_xlnm.Print_Titles" localSheetId="21">#REF!,#REF!</definedName>
    <definedName name="_xlnm.Print_Titles" localSheetId="22">#REF!,#REF!</definedName>
    <definedName name="_xlnm.Print_Titles" localSheetId="23">#REF!,#REF!</definedName>
    <definedName name="_xlnm.Print_Titles">#REF!,#REF!</definedName>
    <definedName name="tleh" localSheetId="5" hidden="1">{"'인구현황'!$A$1:$I$23"}</definedName>
    <definedName name="tleh" localSheetId="16" hidden="1">{"'인구현황'!$A$1:$I$23"}</definedName>
    <definedName name="tleh" localSheetId="17" hidden="1">{"'인구현황'!$A$1:$I$23"}</definedName>
    <definedName name="tleh" localSheetId="18" hidden="1">{"'인구현황'!$A$1:$I$23"}</definedName>
    <definedName name="tleh" localSheetId="19" hidden="1">{"'인구현황'!$A$1:$I$23"}</definedName>
    <definedName name="tleh" localSheetId="20" hidden="1">{"'인구현황'!$A$1:$I$23"}</definedName>
    <definedName name="tleh" localSheetId="21" hidden="1">{"'인구현황'!$A$1:$I$23"}</definedName>
    <definedName name="tleh" localSheetId="22" hidden="1">{"'인구현황'!$A$1:$I$23"}</definedName>
    <definedName name="tleh" localSheetId="23" hidden="1">{"'인구현황'!$A$1:$I$23"}</definedName>
    <definedName name="tleh" hidden="1">{"'인구현황'!$A$1:$I$23"}</definedName>
    <definedName name="인구" localSheetId="5" hidden="1">{"'인구현황'!$A$1:$I$23"}</definedName>
    <definedName name="인구" localSheetId="16" hidden="1">{"'인구현황'!$A$1:$I$23"}</definedName>
    <definedName name="인구" localSheetId="17" hidden="1">{"'인구현황'!$A$1:$I$23"}</definedName>
    <definedName name="인구" localSheetId="18" hidden="1">{"'인구현황'!$A$1:$I$23"}</definedName>
    <definedName name="인구" localSheetId="19" hidden="1">{"'인구현황'!$A$1:$I$23"}</definedName>
    <definedName name="인구" localSheetId="20" hidden="1">{"'인구현황'!$A$1:$I$23"}</definedName>
    <definedName name="인구" localSheetId="21" hidden="1">{"'인구현황'!$A$1:$I$23"}</definedName>
    <definedName name="인구" localSheetId="22" hidden="1">{"'인구현황'!$A$1:$I$23"}</definedName>
    <definedName name="인구" localSheetId="23" hidden="1">{"'인구현황'!$A$1:$I$23"}</definedName>
    <definedName name="인구" hidden="1">{"'인구현황'!$A$1:$I$23"}</definedName>
    <definedName name="전체" localSheetId="13">#REF!</definedName>
    <definedName name="전체" localSheetId="14">#REF!</definedName>
    <definedName name="전체" localSheetId="15">#REF!</definedName>
    <definedName name="전체" localSheetId="16">#REF!</definedName>
    <definedName name="전체" localSheetId="17">#REF!</definedName>
    <definedName name="전체" localSheetId="18">#REF!</definedName>
    <definedName name="전체" localSheetId="19">#REF!</definedName>
    <definedName name="전체" localSheetId="20">#REF!</definedName>
    <definedName name="전체" localSheetId="21">#REF!</definedName>
    <definedName name="전체" localSheetId="22">#REF!</definedName>
    <definedName name="전체" localSheetId="23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14" l="1"/>
  <c r="E6" i="14"/>
  <c r="E7" i="14"/>
  <c r="E8" i="14"/>
  <c r="E9" i="14"/>
  <c r="D5" i="14"/>
  <c r="D6" i="14"/>
  <c r="D7" i="14"/>
  <c r="D8" i="14"/>
  <c r="D9" i="14"/>
  <c r="C5" i="14"/>
  <c r="C6" i="14"/>
  <c r="C7" i="14"/>
  <c r="C8" i="14"/>
  <c r="C9" i="14"/>
  <c r="H4" i="14" l="1"/>
  <c r="E4" i="14" s="1"/>
  <c r="G4" i="14"/>
  <c r="D4" i="14" s="1"/>
  <c r="F4" i="14"/>
  <c r="C4" i="14" s="1"/>
  <c r="B4" i="14"/>
  <c r="K4" i="13"/>
  <c r="J4" i="13"/>
  <c r="I4" i="13"/>
  <c r="H4" i="13"/>
  <c r="G4" i="13"/>
  <c r="F4" i="13"/>
  <c r="E4" i="13"/>
  <c r="D4" i="13"/>
  <c r="C4" i="13"/>
  <c r="B4" i="13"/>
  <c r="K5" i="12"/>
  <c r="J5" i="12"/>
  <c r="I5" i="12"/>
  <c r="H5" i="12"/>
  <c r="G5" i="12"/>
  <c r="F5" i="12"/>
  <c r="E5" i="12"/>
  <c r="D5" i="12"/>
  <c r="C5" i="12"/>
  <c r="B5" i="12"/>
  <c r="I10" i="11"/>
  <c r="F10" i="11"/>
  <c r="E10" i="11"/>
  <c r="D10" i="11"/>
  <c r="C10" i="11" s="1"/>
  <c r="I9" i="11"/>
  <c r="F9" i="11"/>
  <c r="E9" i="11"/>
  <c r="D9" i="11"/>
  <c r="I8" i="11"/>
  <c r="F8" i="11"/>
  <c r="E8" i="11"/>
  <c r="D8" i="11"/>
  <c r="C8" i="11" s="1"/>
  <c r="I7" i="11"/>
  <c r="F7" i="11"/>
  <c r="E7" i="11"/>
  <c r="D7" i="11"/>
  <c r="C7" i="11" s="1"/>
  <c r="I6" i="11"/>
  <c r="I5" i="11" s="1"/>
  <c r="F6" i="11"/>
  <c r="E6" i="11"/>
  <c r="D6" i="11"/>
  <c r="K5" i="11"/>
  <c r="J5" i="11"/>
  <c r="H5" i="11"/>
  <c r="G5" i="11"/>
  <c r="B5" i="11"/>
  <c r="I10" i="10"/>
  <c r="F10" i="10"/>
  <c r="E10" i="10"/>
  <c r="D10" i="10"/>
  <c r="I9" i="10"/>
  <c r="F9" i="10"/>
  <c r="E9" i="10"/>
  <c r="D9" i="10"/>
  <c r="I8" i="10"/>
  <c r="F8" i="10"/>
  <c r="E8" i="10"/>
  <c r="D8" i="10"/>
  <c r="C8" i="10" s="1"/>
  <c r="I7" i="10"/>
  <c r="F7" i="10"/>
  <c r="E7" i="10"/>
  <c r="C7" i="10" s="1"/>
  <c r="D7" i="10"/>
  <c r="I6" i="10"/>
  <c r="F6" i="10"/>
  <c r="E6" i="10"/>
  <c r="C6" i="10" s="1"/>
  <c r="D6" i="10"/>
  <c r="K5" i="10"/>
  <c r="J5" i="10"/>
  <c r="H5" i="10"/>
  <c r="G5" i="10"/>
  <c r="B5" i="10"/>
  <c r="I10" i="9"/>
  <c r="F10" i="9"/>
  <c r="E10" i="9"/>
  <c r="D10" i="9"/>
  <c r="I9" i="9"/>
  <c r="F9" i="9"/>
  <c r="E9" i="9"/>
  <c r="D9" i="9"/>
  <c r="C9" i="9" s="1"/>
  <c r="I8" i="9"/>
  <c r="F8" i="9"/>
  <c r="E8" i="9"/>
  <c r="D8" i="9"/>
  <c r="C8" i="9" s="1"/>
  <c r="I7" i="9"/>
  <c r="F7" i="9"/>
  <c r="E7" i="9"/>
  <c r="D7" i="9"/>
  <c r="I6" i="9"/>
  <c r="F6" i="9"/>
  <c r="E6" i="9"/>
  <c r="D6" i="9"/>
  <c r="K5" i="9"/>
  <c r="J5" i="9"/>
  <c r="H5" i="9"/>
  <c r="G5" i="9"/>
  <c r="B5" i="9"/>
  <c r="I10" i="8"/>
  <c r="F10" i="8"/>
  <c r="E10" i="8"/>
  <c r="D10" i="8"/>
  <c r="C10" i="8" s="1"/>
  <c r="I9" i="8"/>
  <c r="F9" i="8"/>
  <c r="E9" i="8"/>
  <c r="D9" i="8"/>
  <c r="I8" i="8"/>
  <c r="F8" i="8"/>
  <c r="E8" i="8"/>
  <c r="D8" i="8"/>
  <c r="C8" i="8" s="1"/>
  <c r="I7" i="8"/>
  <c r="F7" i="8"/>
  <c r="F5" i="8" s="1"/>
  <c r="E7" i="8"/>
  <c r="D7" i="8"/>
  <c r="C7" i="8" s="1"/>
  <c r="I6" i="8"/>
  <c r="F6" i="8"/>
  <c r="E6" i="8"/>
  <c r="D6" i="8"/>
  <c r="K5" i="8"/>
  <c r="J5" i="8"/>
  <c r="H5" i="8"/>
  <c r="G5" i="8"/>
  <c r="B5" i="8"/>
  <c r="I10" i="7"/>
  <c r="F10" i="7"/>
  <c r="E10" i="7"/>
  <c r="D10" i="7"/>
  <c r="I9" i="7"/>
  <c r="F9" i="7"/>
  <c r="E9" i="7"/>
  <c r="D9" i="7"/>
  <c r="C9" i="7" s="1"/>
  <c r="I8" i="7"/>
  <c r="I5" i="7" s="1"/>
  <c r="F8" i="7"/>
  <c r="E8" i="7"/>
  <c r="D8" i="7"/>
  <c r="I7" i="7"/>
  <c r="F7" i="7"/>
  <c r="E7" i="7"/>
  <c r="D7" i="7"/>
  <c r="C7" i="7" s="1"/>
  <c r="I6" i="7"/>
  <c r="F6" i="7"/>
  <c r="E6" i="7"/>
  <c r="D6" i="7"/>
  <c r="C6" i="7" s="1"/>
  <c r="K5" i="7"/>
  <c r="J5" i="7"/>
  <c r="H5" i="7"/>
  <c r="G5" i="7"/>
  <c r="B5" i="7"/>
  <c r="K5" i="6"/>
  <c r="J5" i="6"/>
  <c r="I5" i="6"/>
  <c r="H5" i="6"/>
  <c r="G5" i="6"/>
  <c r="F5" i="6"/>
  <c r="E5" i="6"/>
  <c r="D5" i="6"/>
  <c r="C5" i="6"/>
  <c r="B5" i="6"/>
  <c r="I10" i="4"/>
  <c r="F10" i="4"/>
  <c r="E10" i="4"/>
  <c r="D10" i="4"/>
  <c r="I9" i="4"/>
  <c r="F9" i="4"/>
  <c r="E9" i="4"/>
  <c r="D9" i="4"/>
  <c r="C9" i="4" s="1"/>
  <c r="I8" i="4"/>
  <c r="I5" i="4" s="1"/>
  <c r="F8" i="4"/>
  <c r="E8" i="4"/>
  <c r="D8" i="4"/>
  <c r="C8" i="4"/>
  <c r="I7" i="4"/>
  <c r="F7" i="4"/>
  <c r="F5" i="4" s="1"/>
  <c r="E7" i="4"/>
  <c r="D7" i="4"/>
  <c r="C7" i="4" s="1"/>
  <c r="I6" i="4"/>
  <c r="F6" i="4"/>
  <c r="E6" i="4"/>
  <c r="D6" i="4"/>
  <c r="C6" i="4" s="1"/>
  <c r="K5" i="4"/>
  <c r="J5" i="4"/>
  <c r="H5" i="4"/>
  <c r="G5" i="4"/>
  <c r="B5" i="4"/>
  <c r="I10" i="3"/>
  <c r="F10" i="3"/>
  <c r="E10" i="3"/>
  <c r="D10" i="3"/>
  <c r="C10" i="3" s="1"/>
  <c r="I9" i="3"/>
  <c r="F9" i="3"/>
  <c r="E9" i="3"/>
  <c r="D9" i="3"/>
  <c r="I8" i="3"/>
  <c r="F8" i="3"/>
  <c r="E8" i="3"/>
  <c r="D8" i="3"/>
  <c r="C8" i="3" s="1"/>
  <c r="I7" i="3"/>
  <c r="I5" i="3" s="1"/>
  <c r="F7" i="3"/>
  <c r="E7" i="3"/>
  <c r="D7" i="3"/>
  <c r="C7" i="3"/>
  <c r="I6" i="3"/>
  <c r="F6" i="3"/>
  <c r="E6" i="3"/>
  <c r="D6" i="3"/>
  <c r="K5" i="3"/>
  <c r="J5" i="3"/>
  <c r="H5" i="3"/>
  <c r="G5" i="3"/>
  <c r="B5" i="3"/>
  <c r="K4" i="2"/>
  <c r="J4" i="2"/>
  <c r="I4" i="2"/>
  <c r="H4" i="2"/>
  <c r="G4" i="2"/>
  <c r="F4" i="2"/>
  <c r="E4" i="2"/>
  <c r="D4" i="2"/>
  <c r="C4" i="2"/>
  <c r="B4" i="2"/>
  <c r="E5" i="3" l="1"/>
  <c r="C6" i="3"/>
  <c r="C5" i="3" s="1"/>
  <c r="E5" i="7"/>
  <c r="E5" i="8"/>
  <c r="C9" i="8"/>
  <c r="I5" i="9"/>
  <c r="E5" i="11"/>
  <c r="C9" i="3"/>
  <c r="C10" i="7"/>
  <c r="C10" i="10"/>
  <c r="C5" i="10" s="1"/>
  <c r="F5" i="10"/>
  <c r="F5" i="3"/>
  <c r="F5" i="7"/>
  <c r="F5" i="9"/>
  <c r="C6" i="11"/>
  <c r="C5" i="11" s="1"/>
  <c r="C10" i="9"/>
  <c r="I5" i="10"/>
  <c r="F5" i="11"/>
  <c r="C9" i="11"/>
  <c r="E5" i="4"/>
  <c r="E5" i="9"/>
  <c r="C10" i="4"/>
  <c r="C5" i="4" s="1"/>
  <c r="C8" i="7"/>
  <c r="C5" i="7" s="1"/>
  <c r="C6" i="8"/>
  <c r="I5" i="8"/>
  <c r="C7" i="9"/>
  <c r="D5" i="10"/>
  <c r="C9" i="10"/>
  <c r="D5" i="9"/>
  <c r="C6" i="9"/>
  <c r="C5" i="9" s="1"/>
  <c r="E5" i="10"/>
  <c r="D5" i="4"/>
  <c r="D5" i="8"/>
  <c r="D5" i="3"/>
  <c r="D5" i="7"/>
  <c r="D5" i="11"/>
  <c r="C5" i="8" l="1"/>
</calcChain>
</file>

<file path=xl/sharedStrings.xml><?xml version="1.0" encoding="utf-8"?>
<sst xmlns="http://schemas.openxmlformats.org/spreadsheetml/2006/main" count="512" uniqueCount="60">
  <si>
    <t>구  분</t>
  </si>
  <si>
    <t>세  대</t>
  </si>
  <si>
    <t>합     계</t>
  </si>
  <si>
    <t>세   대</t>
  </si>
  <si>
    <t>2 0 0 7</t>
  </si>
  <si>
    <t>광  산  구</t>
  </si>
  <si>
    <t>동   구</t>
  </si>
  <si>
    <t>서   구</t>
  </si>
  <si>
    <t>서     구</t>
  </si>
  <si>
    <t>남     구</t>
  </si>
  <si>
    <t>북     구</t>
  </si>
  <si>
    <t>광 산 구</t>
  </si>
  <si>
    <t>합    계</t>
  </si>
  <si>
    <t>합   계</t>
  </si>
  <si>
    <t>남   구</t>
  </si>
  <si>
    <t>북   구</t>
  </si>
  <si>
    <t>동     구</t>
  </si>
  <si>
    <t>한       국        인</t>
  </si>
  <si>
    <t>1. 구별 세대  및  인구현황</t>
  </si>
  <si>
    <t>1. 구별 세대 및 인구현황</t>
  </si>
  <si>
    <t>외    국     인</t>
  </si>
  <si>
    <t>1. 구별세대 및 인구현황</t>
  </si>
  <si>
    <t>한     국     인</t>
  </si>
  <si>
    <t>(단위 : 세대, 명)</t>
  </si>
  <si>
    <t>서      구</t>
  </si>
  <si>
    <t>303,219 </t>
  </si>
  <si>
    <t>외    국    인</t>
  </si>
  <si>
    <t>북      구</t>
  </si>
  <si>
    <t>동      구</t>
  </si>
  <si>
    <t>남      구</t>
  </si>
  <si>
    <t>단위 : 세대, 명</t>
  </si>
  <si>
    <t>합        계</t>
  </si>
  <si>
    <t>153,874 </t>
  </si>
  <si>
    <t>내   국   인</t>
  </si>
  <si>
    <t>외   국   인</t>
  </si>
  <si>
    <t>149,345 </t>
  </si>
  <si>
    <t>합         계</t>
  </si>
  <si>
    <t>한    국    인</t>
  </si>
  <si>
    <t>구 분</t>
  </si>
  <si>
    <t>세대</t>
  </si>
  <si>
    <t>구분</t>
  </si>
  <si>
    <t>서 구</t>
  </si>
  <si>
    <t>남</t>
  </si>
  <si>
    <t>남 구</t>
  </si>
  <si>
    <t>여</t>
  </si>
  <si>
    <t>북 구</t>
  </si>
  <si>
    <t>동 구</t>
  </si>
  <si>
    <t>계</t>
  </si>
  <si>
    <t>광산구</t>
  </si>
  <si>
    <t>1. 구별 세대 및 인구</t>
    <phoneticPr fontId="33" type="noConversion"/>
  </si>
  <si>
    <t>1. 자치구별 세대 및 인구</t>
    <phoneticPr fontId="33" type="noConversion"/>
  </si>
  <si>
    <t>(단위 : 세대, 명)</t>
    <phoneticPr fontId="33" type="noConversion"/>
  </si>
  <si>
    <t>2022.2/2</t>
  </si>
  <si>
    <t>2023.1/2</t>
  </si>
  <si>
    <t>2023.2/2</t>
  </si>
  <si>
    <t>2024.1/2</t>
  </si>
  <si>
    <t>2024.2/2</t>
  </si>
  <si>
    <t>2025.1/2</t>
  </si>
  <si>
    <t>2025.2/2</t>
  </si>
  <si>
    <t>2026.1/2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</si>
</sst>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000_ "/>
    <numFmt numFmtId="178" formatCode="#,##0_ "/>
    <numFmt numFmtId="179" formatCode="_ * #,##0_ ;_ * \-#,##0_ ;_ * &quot;-&quot;_ ;_ @_ "/>
    <numFmt numFmtId="180" formatCode="_ * #,##0.00_ ;_ * \-#,##0.00_ ;_ * &quot;-&quot;??_ ;_ @_ "/>
    <numFmt numFmtId="181" formatCode="\$#,##0;\(\$#,##0\)"/>
    <numFmt numFmtId="182" formatCode="yy\-m\-d"/>
    <numFmt numFmtId="183" formatCode="_(&quot;$&quot;* #,##0_);_(&quot;$&quot;* \(#,##0\);_(&quot;$&quot;* &quot;-&quot;_);_(@_)"/>
    <numFmt numFmtId="184" formatCode="_(&quot;$&quot;* #,##0.00_);_(&quot;$&quot;* \(#,##0.00\);_(&quot;$&quot;* &quot;-&quot;??_);_(@_)"/>
    <numFmt numFmtId="185" formatCode="_ &quot;₩&quot;* #,##0.00_ ;_ &quot;₩&quot;* &quot;₩&quot;&quot;₩&quot;&quot;₩&quot;&quot;₩&quot;&quot;₩&quot;&quot;₩&quot;&quot;₩&quot;&quot;₩&quot;\-#,##0.00_ ;_ &quot;₩&quot;* &quot;-&quot;??_ ;_ @_ "/>
  </numFmts>
  <fonts count="42" x14ac:knownFonts="1">
    <font>
      <sz val="11"/>
      <color rgb="FF000000"/>
      <name val="돋움"/>
    </font>
    <font>
      <sz val="12"/>
      <color rgb="FF000000"/>
      <name val="바탕체"/>
      <family val="1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돋움"/>
      <family val="3"/>
      <charset val="129"/>
    </font>
    <font>
      <sz val="10"/>
      <color rgb="FF000000"/>
      <name val="Arial"/>
      <family val="2"/>
    </font>
    <font>
      <b/>
      <sz val="10"/>
      <color rgb="FF000000"/>
      <name val="돋움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Arial"/>
      <family val="2"/>
    </font>
    <font>
      <b/>
      <sz val="12"/>
      <color rgb="FF000000"/>
      <name val="돋움"/>
      <family val="3"/>
      <charset val="129"/>
    </font>
    <font>
      <b/>
      <sz val="12"/>
      <color rgb="FF000000"/>
      <name val="Arial"/>
      <family val="2"/>
    </font>
    <font>
      <b/>
      <sz val="11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u/>
      <sz val="10"/>
      <color rgb="FF800080"/>
      <name val="바탕"/>
      <family val="1"/>
      <charset val="129"/>
    </font>
    <font>
      <sz val="14"/>
      <color rgb="FF000000"/>
      <name val="돋움"/>
      <family val="3"/>
      <charset val="129"/>
    </font>
    <font>
      <sz val="11"/>
      <color rgb="FF9C65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000000"/>
      <name val="굴림체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2"/>
      <color rgb="FF000000"/>
      <name val="빛고을광주_Light"/>
      <family val="1"/>
      <charset val="129"/>
    </font>
    <font>
      <b/>
      <sz val="12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sz val="11"/>
      <color rgb="FF00000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b/>
      <sz val="20"/>
      <color rgb="FF000000"/>
      <name val="빛고을광주_Light"/>
      <family val="1"/>
      <charset val="129"/>
    </font>
    <font>
      <b/>
      <sz val="18"/>
      <color rgb="FF000000"/>
      <name val="빛고을광주_Light"/>
      <family val="1"/>
      <charset val="129"/>
    </font>
    <font>
      <sz val="16"/>
      <color rgb="FF000000"/>
      <name val="빛고을광주_Light"/>
      <family val="1"/>
      <charset val="129"/>
    </font>
  </fonts>
  <fills count="36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81">
    <xf numFmtId="0" fontId="0" fillId="0" borderId="0"/>
    <xf numFmtId="0" fontId="1" fillId="0" borderId="0"/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1" borderId="0">
      <alignment vertical="center"/>
    </xf>
    <xf numFmtId="0" fontId="2" fillId="12" borderId="0">
      <alignment vertical="center"/>
    </xf>
    <xf numFmtId="0" fontId="2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9" borderId="0">
      <alignment vertical="center"/>
    </xf>
    <xf numFmtId="181" fontId="32" fillId="0" borderId="0"/>
    <xf numFmtId="182" fontId="32" fillId="0" borderId="0"/>
    <xf numFmtId="0" fontId="4" fillId="0" borderId="0"/>
    <xf numFmtId="0" fontId="5" fillId="0" borderId="0"/>
    <xf numFmtId="0" fontId="6" fillId="0" borderId="0"/>
    <xf numFmtId="179" fontId="5" fillId="0" borderId="0"/>
    <xf numFmtId="0" fontId="7" fillId="0" borderId="0"/>
    <xf numFmtId="180" fontId="5" fillId="0" borderId="0"/>
    <xf numFmtId="183" fontId="5" fillId="0" borderId="0"/>
    <xf numFmtId="184" fontId="5" fillId="0" borderId="0"/>
    <xf numFmtId="0" fontId="7" fillId="0" borderId="0"/>
    <xf numFmtId="185" fontId="7" fillId="0" borderId="0"/>
    <xf numFmtId="38" fontId="8" fillId="20" borderId="0"/>
    <xf numFmtId="0" fontId="9" fillId="0" borderId="0">
      <alignment horizontal="left"/>
    </xf>
    <xf numFmtId="0" fontId="10" fillId="0" borderId="1">
      <alignment horizontal="left" vertical="center"/>
    </xf>
    <xf numFmtId="0" fontId="10" fillId="0" borderId="2">
      <alignment horizontal="left" vertical="center"/>
    </xf>
    <xf numFmtId="10" fontId="8" fillId="20" borderId="3"/>
    <xf numFmtId="41" fontId="5" fillId="0" borderId="0"/>
    <xf numFmtId="43" fontId="5" fillId="0" borderId="0"/>
    <xf numFmtId="0" fontId="11" fillId="0" borderId="4"/>
    <xf numFmtId="0" fontId="5" fillId="0" borderId="0"/>
    <xf numFmtId="0" fontId="5" fillId="0" borderId="0"/>
    <xf numFmtId="0" fontId="1" fillId="0" borderId="0"/>
    <xf numFmtId="0" fontId="5" fillId="0" borderId="0"/>
    <xf numFmtId="10" fontId="5" fillId="0" borderId="0"/>
    <xf numFmtId="0" fontId="11" fillId="0" borderId="0"/>
    <xf numFmtId="0" fontId="3" fillId="21" borderId="0">
      <alignment vertical="center"/>
    </xf>
    <xf numFmtId="0" fontId="3" fillId="22" borderId="0">
      <alignment vertical="center"/>
    </xf>
    <xf numFmtId="0" fontId="3" fillId="23" borderId="0">
      <alignment vertical="center"/>
    </xf>
    <xf numFmtId="0" fontId="3" fillId="24" borderId="0">
      <alignment vertical="center"/>
    </xf>
    <xf numFmtId="0" fontId="3" fillId="25" borderId="0">
      <alignment vertical="center"/>
    </xf>
    <xf numFmtId="0" fontId="3" fillId="26" borderId="0">
      <alignment vertical="center"/>
    </xf>
    <xf numFmtId="0" fontId="12" fillId="0" borderId="0">
      <alignment vertical="center"/>
    </xf>
    <xf numFmtId="0" fontId="13" fillId="27" borderId="5">
      <alignment vertical="center"/>
    </xf>
    <xf numFmtId="0" fontId="14" fillId="28" borderId="0">
      <alignment vertical="center"/>
    </xf>
    <xf numFmtId="0" fontId="15" fillId="0" borderId="0">
      <alignment vertical="top"/>
      <protection locked="0"/>
    </xf>
    <xf numFmtId="40" fontId="16" fillId="0" borderId="0"/>
    <xf numFmtId="38" fontId="16" fillId="0" borderId="0"/>
    <xf numFmtId="0" fontId="32" fillId="29" borderId="6">
      <alignment vertical="center"/>
    </xf>
    <xf numFmtId="0" fontId="16" fillId="0" borderId="0"/>
    <xf numFmtId="0" fontId="16" fillId="0" borderId="0"/>
    <xf numFmtId="0" fontId="17" fillId="30" borderId="0">
      <alignment vertical="center"/>
    </xf>
    <xf numFmtId="0" fontId="18" fillId="0" borderId="0">
      <alignment horizontal="center" vertical="center"/>
    </xf>
    <xf numFmtId="0" fontId="19" fillId="0" borderId="0"/>
    <xf numFmtId="0" fontId="20" fillId="0" borderId="0">
      <alignment vertical="center"/>
    </xf>
    <xf numFmtId="0" fontId="21" fillId="31" borderId="7">
      <alignment vertical="center"/>
    </xf>
    <xf numFmtId="0" fontId="5" fillId="0" borderId="0"/>
    <xf numFmtId="0" fontId="22" fillId="0" borderId="8">
      <alignment vertical="center"/>
    </xf>
    <xf numFmtId="0" fontId="23" fillId="0" borderId="9">
      <alignment vertical="center"/>
    </xf>
    <xf numFmtId="0" fontId="24" fillId="32" borderId="5">
      <alignment vertical="center"/>
    </xf>
    <xf numFmtId="0" fontId="25" fillId="0" borderId="0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0" borderId="12">
      <alignment vertical="center"/>
    </xf>
    <xf numFmtId="0" fontId="28" fillId="0" borderId="0">
      <alignment vertical="center"/>
    </xf>
    <xf numFmtId="0" fontId="29" fillId="33" borderId="0">
      <alignment vertical="center"/>
    </xf>
    <xf numFmtId="0" fontId="30" fillId="27" borderId="13">
      <alignment vertical="center"/>
    </xf>
    <xf numFmtId="41" fontId="32" fillId="0" borderId="0"/>
    <xf numFmtId="180" fontId="31" fillId="0" borderId="0"/>
    <xf numFmtId="0" fontId="32" fillId="0" borderId="0"/>
    <xf numFmtId="0" fontId="32" fillId="0" borderId="0"/>
  </cellStyleXfs>
  <cellXfs count="179">
    <xf numFmtId="0" fontId="0" fillId="0" borderId="0" xfId="0" applyNumberFormat="1"/>
    <xf numFmtId="0" fontId="35" fillId="0" borderId="15" xfId="0" applyNumberFormat="1" applyFont="1" applyFill="1" applyBorder="1" applyAlignment="1">
      <alignment horizontal="center" vertical="center"/>
    </xf>
    <xf numFmtId="176" fontId="35" fillId="0" borderId="0" xfId="0" applyNumberFormat="1" applyFont="1" applyFill="1" applyAlignment="1">
      <alignment horizontal="right" vertical="center" shrinkToFit="1"/>
    </xf>
    <xf numFmtId="176" fontId="35" fillId="0" borderId="0" xfId="0" applyNumberFormat="1" applyFont="1" applyFill="1" applyBorder="1" applyAlignment="1">
      <alignment horizontal="right" vertical="center" shrinkToFit="1"/>
    </xf>
    <xf numFmtId="176" fontId="34" fillId="0" borderId="15" xfId="0" applyNumberFormat="1" applyFont="1" applyBorder="1" applyAlignment="1">
      <alignment horizontal="center" vertical="center"/>
    </xf>
    <xf numFmtId="176" fontId="34" fillId="0" borderId="0" xfId="0" applyNumberFormat="1" applyFont="1" applyAlignment="1">
      <alignment horizontal="right" vertical="center" shrinkToFit="1"/>
    </xf>
    <xf numFmtId="176" fontId="34" fillId="0" borderId="16" xfId="0" applyNumberFormat="1" applyFont="1" applyBorder="1" applyAlignment="1">
      <alignment horizontal="center" vertical="center"/>
    </xf>
    <xf numFmtId="176" fontId="34" fillId="0" borderId="17" xfId="0" applyNumberFormat="1" applyFont="1" applyBorder="1" applyAlignment="1">
      <alignment horizontal="right" vertical="center" shrinkToFit="1"/>
    </xf>
    <xf numFmtId="176" fontId="34" fillId="0" borderId="14" xfId="0" applyNumberFormat="1" applyFont="1" applyBorder="1" applyAlignment="1">
      <alignment horizontal="right" vertical="center" shrinkToFit="1"/>
    </xf>
    <xf numFmtId="0" fontId="34" fillId="0" borderId="0" xfId="0" applyNumberFormat="1" applyFont="1" applyAlignment="1">
      <alignment horizontal="right"/>
    </xf>
    <xf numFmtId="0" fontId="36" fillId="0" borderId="26" xfId="0" applyNumberFormat="1" applyFont="1" applyFill="1" applyBorder="1" applyAlignment="1">
      <alignment horizontal="center" vertical="center"/>
    </xf>
    <xf numFmtId="178" fontId="35" fillId="0" borderId="20" xfId="0" applyNumberFormat="1" applyFont="1" applyFill="1" applyBorder="1" applyAlignment="1">
      <alignment horizontal="center" vertical="center"/>
    </xf>
    <xf numFmtId="178" fontId="35" fillId="0" borderId="21" xfId="0" applyNumberFormat="1" applyFont="1" applyFill="1" applyBorder="1" applyAlignment="1">
      <alignment horizontal="center" vertical="center"/>
    </xf>
    <xf numFmtId="0" fontId="37" fillId="0" borderId="15" xfId="0" applyNumberFormat="1" applyFont="1" applyBorder="1" applyAlignment="1">
      <alignment horizontal="center" vertical="center"/>
    </xf>
    <xf numFmtId="178" fontId="34" fillId="0" borderId="18" xfId="0" applyNumberFormat="1" applyFont="1" applyBorder="1" applyAlignment="1">
      <alignment horizontal="center" vertical="center"/>
    </xf>
    <xf numFmtId="178" fontId="34" fillId="0" borderId="0" xfId="0" applyNumberFormat="1" applyFont="1" applyBorder="1" applyAlignment="1">
      <alignment horizontal="center" vertical="center"/>
    </xf>
    <xf numFmtId="0" fontId="37" fillId="0" borderId="16" xfId="0" applyNumberFormat="1" applyFont="1" applyBorder="1" applyAlignment="1">
      <alignment horizontal="center" vertical="center"/>
    </xf>
    <xf numFmtId="178" fontId="34" fillId="0" borderId="17" xfId="0" applyNumberFormat="1" applyFont="1" applyBorder="1" applyAlignment="1">
      <alignment horizontal="center" vertical="center"/>
    </xf>
    <xf numFmtId="178" fontId="34" fillId="0" borderId="14" xfId="0" applyNumberFormat="1" applyFont="1" applyBorder="1" applyAlignment="1">
      <alignment horizontal="center" vertical="center"/>
    </xf>
    <xf numFmtId="0" fontId="35" fillId="0" borderId="26" xfId="79" applyNumberFormat="1" applyFont="1" applyFill="1" applyBorder="1" applyAlignment="1">
      <alignment horizontal="center" vertical="center"/>
    </xf>
    <xf numFmtId="178" fontId="35" fillId="0" borderId="21" xfId="79" applyNumberFormat="1" applyFont="1" applyFill="1" applyBorder="1" applyAlignment="1">
      <alignment horizontal="right" vertical="center"/>
    </xf>
    <xf numFmtId="0" fontId="34" fillId="0" borderId="15" xfId="79" applyNumberFormat="1" applyFont="1" applyFill="1" applyBorder="1" applyAlignment="1">
      <alignment horizontal="center" vertical="center"/>
    </xf>
    <xf numFmtId="178" fontId="34" fillId="0" borderId="0" xfId="79" applyNumberFormat="1" applyFont="1" applyFill="1" applyBorder="1" applyAlignment="1">
      <alignment horizontal="right" vertical="center"/>
    </xf>
    <xf numFmtId="0" fontId="34" fillId="0" borderId="15" xfId="79" applyNumberFormat="1" applyFont="1" applyBorder="1" applyAlignment="1">
      <alignment horizontal="center" vertical="center"/>
    </xf>
    <xf numFmtId="178" fontId="34" fillId="0" borderId="0" xfId="79" applyNumberFormat="1" applyFont="1" applyBorder="1" applyAlignment="1">
      <alignment horizontal="right" vertical="center"/>
    </xf>
    <xf numFmtId="0" fontId="34" fillId="0" borderId="16" xfId="79" applyNumberFormat="1" applyFont="1" applyBorder="1" applyAlignment="1">
      <alignment horizontal="center" vertical="center"/>
    </xf>
    <xf numFmtId="178" fontId="34" fillId="0" borderId="14" xfId="79" applyNumberFormat="1" applyFont="1" applyBorder="1" applyAlignment="1">
      <alignment horizontal="right" vertical="center"/>
    </xf>
    <xf numFmtId="0" fontId="37" fillId="0" borderId="0" xfId="0" applyNumberFormat="1" applyFont="1" applyAlignment="1">
      <alignment horizontal="right"/>
    </xf>
    <xf numFmtId="0" fontId="35" fillId="0" borderId="27" xfId="0" applyNumberFormat="1" applyFont="1" applyBorder="1" applyAlignment="1">
      <alignment horizontal="center" vertical="center" wrapText="1"/>
    </xf>
    <xf numFmtId="3" fontId="35" fillId="0" borderId="28" xfId="0" applyNumberFormat="1" applyFont="1" applyBorder="1" applyAlignment="1">
      <alignment horizontal="right" vertical="center" wrapText="1"/>
    </xf>
    <xf numFmtId="3" fontId="35" fillId="0" borderId="29" xfId="0" applyNumberFormat="1" applyFont="1" applyBorder="1" applyAlignment="1">
      <alignment horizontal="right" vertical="center" wrapText="1"/>
    </xf>
    <xf numFmtId="0" fontId="34" fillId="0" borderId="24" xfId="0" applyNumberFormat="1" applyFont="1" applyBorder="1" applyAlignment="1">
      <alignment horizontal="center" vertical="center" wrapText="1"/>
    </xf>
    <xf numFmtId="3" fontId="34" fillId="0" borderId="0" xfId="0" applyNumberFormat="1" applyFont="1" applyBorder="1" applyAlignment="1">
      <alignment horizontal="right" vertical="center" wrapText="1"/>
    </xf>
    <xf numFmtId="0" fontId="34" fillId="0" borderId="0" xfId="0" applyNumberFormat="1" applyFont="1" applyBorder="1" applyAlignment="1">
      <alignment horizontal="right" vertical="center" wrapText="1"/>
    </xf>
    <xf numFmtId="0" fontId="34" fillId="0" borderId="30" xfId="0" applyNumberFormat="1" applyFont="1" applyBorder="1" applyAlignment="1">
      <alignment horizontal="center" vertical="center" wrapText="1"/>
    </xf>
    <xf numFmtId="3" fontId="34" fillId="0" borderId="31" xfId="0" applyNumberFormat="1" applyFont="1" applyBorder="1" applyAlignment="1">
      <alignment horizontal="right" vertical="center" wrapText="1"/>
    </xf>
    <xf numFmtId="0" fontId="34" fillId="0" borderId="31" xfId="0" applyNumberFormat="1" applyFont="1" applyBorder="1" applyAlignment="1">
      <alignment horizontal="right" vertical="center" wrapText="1"/>
    </xf>
    <xf numFmtId="3" fontId="34" fillId="0" borderId="14" xfId="0" applyNumberFormat="1" applyFont="1" applyBorder="1" applyAlignment="1">
      <alignment horizontal="right" vertical="center" wrapText="1"/>
    </xf>
    <xf numFmtId="0" fontId="35" fillId="0" borderId="0" xfId="0" applyNumberFormat="1" applyFont="1" applyBorder="1" applyAlignment="1">
      <alignment horizontal="center" vertical="center"/>
    </xf>
    <xf numFmtId="178" fontId="35" fillId="0" borderId="0" xfId="0" applyNumberFormat="1" applyFont="1" applyBorder="1" applyAlignment="1">
      <alignment horizontal="right" vertical="center"/>
    </xf>
    <xf numFmtId="0" fontId="34" fillId="0" borderId="0" xfId="0" applyNumberFormat="1" applyFont="1" applyBorder="1" applyAlignment="1">
      <alignment horizontal="center" vertical="center"/>
    </xf>
    <xf numFmtId="178" fontId="34" fillId="0" borderId="0" xfId="0" applyNumberFormat="1" applyFont="1" applyBorder="1" applyAlignment="1">
      <alignment horizontal="right" vertical="center"/>
    </xf>
    <xf numFmtId="0" fontId="35" fillId="0" borderId="32" xfId="0" applyNumberFormat="1" applyFont="1" applyFill="1" applyBorder="1" applyAlignment="1" applyProtection="1">
      <alignment horizontal="center" vertical="center"/>
    </xf>
    <xf numFmtId="178" fontId="35" fillId="0" borderId="3" xfId="0" applyNumberFormat="1" applyFont="1" applyFill="1" applyBorder="1" applyAlignment="1" applyProtection="1">
      <alignment horizontal="right" vertical="center"/>
    </xf>
    <xf numFmtId="178" fontId="35" fillId="0" borderId="33" xfId="0" applyNumberFormat="1" applyFont="1" applyFill="1" applyBorder="1" applyAlignment="1" applyProtection="1">
      <alignment horizontal="right" vertical="center"/>
    </xf>
    <xf numFmtId="0" fontId="34" fillId="0" borderId="32" xfId="0" applyNumberFormat="1" applyFont="1" applyFill="1" applyBorder="1" applyAlignment="1" applyProtection="1">
      <alignment horizontal="center" vertical="center"/>
    </xf>
    <xf numFmtId="178" fontId="34" fillId="0" borderId="3" xfId="0" applyNumberFormat="1" applyFont="1" applyFill="1" applyBorder="1" applyAlignment="1" applyProtection="1">
      <alignment horizontal="right" vertical="center"/>
    </xf>
    <xf numFmtId="178" fontId="34" fillId="0" borderId="33" xfId="0" applyNumberFormat="1" applyFont="1" applyFill="1" applyBorder="1" applyAlignment="1" applyProtection="1">
      <alignment horizontal="right" vertical="center"/>
    </xf>
    <xf numFmtId="0" fontId="34" fillId="0" borderId="34" xfId="0" applyNumberFormat="1" applyFont="1" applyFill="1" applyBorder="1" applyAlignment="1" applyProtection="1">
      <alignment horizontal="center" vertical="center"/>
    </xf>
    <xf numFmtId="178" fontId="34" fillId="0" borderId="35" xfId="0" applyNumberFormat="1" applyFont="1" applyFill="1" applyBorder="1" applyAlignment="1" applyProtection="1">
      <alignment horizontal="right" vertical="center"/>
    </xf>
    <xf numFmtId="178" fontId="34" fillId="0" borderId="36" xfId="0" applyNumberFormat="1" applyFont="1" applyFill="1" applyBorder="1" applyAlignment="1" applyProtection="1">
      <alignment horizontal="right" vertical="center"/>
    </xf>
    <xf numFmtId="0" fontId="35" fillId="0" borderId="71" xfId="0" applyNumberFormat="1" applyFont="1" applyFill="1" applyBorder="1" applyAlignment="1" applyProtection="1">
      <alignment horizontal="center" vertical="center"/>
    </xf>
    <xf numFmtId="178" fontId="35" fillId="0" borderId="72" xfId="0" applyNumberFormat="1" applyFont="1" applyFill="1" applyBorder="1" applyAlignment="1" applyProtection="1">
      <alignment horizontal="right" vertical="center"/>
    </xf>
    <xf numFmtId="178" fontId="35" fillId="0" borderId="73" xfId="0" applyNumberFormat="1" applyFont="1" applyFill="1" applyBorder="1" applyAlignment="1" applyProtection="1">
      <alignment horizontal="right" vertical="center"/>
    </xf>
    <xf numFmtId="178" fontId="35" fillId="0" borderId="74" xfId="0" applyNumberFormat="1" applyFont="1" applyFill="1" applyBorder="1" applyAlignment="1" applyProtection="1">
      <alignment horizontal="right" vertical="center"/>
    </xf>
    <xf numFmtId="178" fontId="35" fillId="0" borderId="75" xfId="0" applyNumberFormat="1" applyFont="1" applyFill="1" applyBorder="1" applyAlignment="1" applyProtection="1">
      <alignment horizontal="right" vertical="center"/>
    </xf>
    <xf numFmtId="178" fontId="35" fillId="0" borderId="76" xfId="0" applyNumberFormat="1" applyFont="1" applyFill="1" applyBorder="1" applyAlignment="1" applyProtection="1">
      <alignment horizontal="right" vertical="center"/>
    </xf>
    <xf numFmtId="0" fontId="34" fillId="0" borderId="65" xfId="0" applyNumberFormat="1" applyFont="1" applyFill="1" applyBorder="1" applyAlignment="1" applyProtection="1">
      <alignment horizontal="center" vertical="center"/>
    </xf>
    <xf numFmtId="178" fontId="34" fillId="0" borderId="66" xfId="0" applyNumberFormat="1" applyFont="1" applyFill="1" applyBorder="1" applyAlignment="1" applyProtection="1">
      <alignment horizontal="right" vertical="center"/>
    </xf>
    <xf numFmtId="178" fontId="34" fillId="0" borderId="67" xfId="0" applyNumberFormat="1" applyFont="1" applyFill="1" applyBorder="1" applyAlignment="1" applyProtection="1">
      <alignment horizontal="right" vertical="center"/>
    </xf>
    <xf numFmtId="178" fontId="34" fillId="0" borderId="68" xfId="0" applyNumberFormat="1" applyFont="1" applyFill="1" applyBorder="1" applyAlignment="1" applyProtection="1">
      <alignment horizontal="right" vertical="center"/>
    </xf>
    <xf numFmtId="178" fontId="34" fillId="0" borderId="69" xfId="0" applyNumberFormat="1" applyFont="1" applyFill="1" applyBorder="1" applyAlignment="1" applyProtection="1">
      <alignment horizontal="right" vertical="center"/>
    </xf>
    <xf numFmtId="178" fontId="34" fillId="0" borderId="70" xfId="0" applyNumberFormat="1" applyFont="1" applyFill="1" applyBorder="1" applyAlignment="1" applyProtection="1">
      <alignment horizontal="right" vertical="center"/>
    </xf>
    <xf numFmtId="0" fontId="34" fillId="0" borderId="61" xfId="0" applyNumberFormat="1" applyFont="1" applyFill="1" applyBorder="1" applyAlignment="1" applyProtection="1">
      <alignment horizontal="center" vertical="center"/>
    </xf>
    <xf numFmtId="178" fontId="34" fillId="0" borderId="62" xfId="0" applyNumberFormat="1" applyFont="1" applyFill="1" applyBorder="1" applyAlignment="1" applyProtection="1">
      <alignment horizontal="right" vertical="center"/>
    </xf>
    <xf numFmtId="178" fontId="34" fillId="0" borderId="53" xfId="0" applyNumberFormat="1" applyFont="1" applyFill="1" applyBorder="1" applyAlignment="1" applyProtection="1">
      <alignment horizontal="right" vertical="center"/>
    </xf>
    <xf numFmtId="178" fontId="34" fillId="0" borderId="54" xfId="0" applyNumberFormat="1" applyFont="1" applyFill="1" applyBorder="1" applyAlignment="1" applyProtection="1">
      <alignment horizontal="right" vertical="center"/>
    </xf>
    <xf numFmtId="178" fontId="34" fillId="0" borderId="55" xfId="0" applyNumberFormat="1" applyFont="1" applyFill="1" applyBorder="1" applyAlignment="1" applyProtection="1">
      <alignment horizontal="right" vertical="center"/>
    </xf>
    <xf numFmtId="178" fontId="34" fillId="0" borderId="59" xfId="0" applyNumberFormat="1" applyFont="1" applyFill="1" applyBorder="1" applyAlignment="1" applyProtection="1">
      <alignment horizontal="right" vertical="center"/>
    </xf>
    <xf numFmtId="0" fontId="34" fillId="0" borderId="63" xfId="0" applyNumberFormat="1" applyFont="1" applyFill="1" applyBorder="1" applyAlignment="1" applyProtection="1">
      <alignment horizontal="center" vertical="center"/>
    </xf>
    <xf numFmtId="178" fontId="34" fillId="0" borderId="64" xfId="0" applyNumberFormat="1" applyFont="1" applyFill="1" applyBorder="1" applyAlignment="1" applyProtection="1">
      <alignment horizontal="right" vertical="center"/>
    </xf>
    <xf numFmtId="178" fontId="34" fillId="0" borderId="56" xfId="0" applyNumberFormat="1" applyFont="1" applyFill="1" applyBorder="1" applyAlignment="1" applyProtection="1">
      <alignment horizontal="right" vertical="center"/>
    </xf>
    <xf numFmtId="178" fontId="34" fillId="0" borderId="57" xfId="0" applyNumberFormat="1" applyFont="1" applyFill="1" applyBorder="1" applyAlignment="1" applyProtection="1">
      <alignment horizontal="right" vertical="center"/>
    </xf>
    <xf numFmtId="178" fontId="34" fillId="0" borderId="58" xfId="0" applyNumberFormat="1" applyFont="1" applyFill="1" applyBorder="1" applyAlignment="1" applyProtection="1">
      <alignment horizontal="right" vertical="center"/>
    </xf>
    <xf numFmtId="178" fontId="34" fillId="0" borderId="60" xfId="0" applyNumberFormat="1" applyFont="1" applyFill="1" applyBorder="1" applyAlignment="1" applyProtection="1">
      <alignment horizontal="right" vertical="center"/>
    </xf>
    <xf numFmtId="0" fontId="38" fillId="0" borderId="0" xfId="80" applyNumberFormat="1" applyFont="1" applyAlignment="1">
      <alignment horizontal="right"/>
    </xf>
    <xf numFmtId="0" fontId="35" fillId="0" borderId="71" xfId="80" applyNumberFormat="1" applyFont="1" applyFill="1" applyBorder="1" applyAlignment="1" applyProtection="1">
      <alignment horizontal="center" vertical="center"/>
    </xf>
    <xf numFmtId="178" fontId="35" fillId="0" borderId="72" xfId="80" applyNumberFormat="1" applyFont="1" applyFill="1" applyBorder="1" applyAlignment="1" applyProtection="1">
      <alignment horizontal="right" vertical="center"/>
    </xf>
    <xf numFmtId="178" fontId="35" fillId="0" borderId="73" xfId="80" applyNumberFormat="1" applyFont="1" applyFill="1" applyBorder="1" applyAlignment="1" applyProtection="1">
      <alignment horizontal="right" vertical="center"/>
    </xf>
    <xf numFmtId="178" fontId="35" fillId="0" borderId="74" xfId="80" applyNumberFormat="1" applyFont="1" applyFill="1" applyBorder="1" applyAlignment="1" applyProtection="1">
      <alignment horizontal="right" vertical="center"/>
    </xf>
    <xf numFmtId="178" fontId="35" fillId="0" borderId="75" xfId="80" applyNumberFormat="1" applyFont="1" applyFill="1" applyBorder="1" applyAlignment="1" applyProtection="1">
      <alignment horizontal="right" vertical="center"/>
    </xf>
    <xf numFmtId="178" fontId="35" fillId="0" borderId="76" xfId="80" applyNumberFormat="1" applyFont="1" applyFill="1" applyBorder="1" applyAlignment="1" applyProtection="1">
      <alignment horizontal="right" vertical="center"/>
    </xf>
    <xf numFmtId="0" fontId="34" fillId="0" borderId="65" xfId="80" applyNumberFormat="1" applyFont="1" applyFill="1" applyBorder="1" applyAlignment="1" applyProtection="1">
      <alignment horizontal="center" vertical="center"/>
    </xf>
    <xf numFmtId="178" fontId="34" fillId="0" borderId="66" xfId="80" applyNumberFormat="1" applyFont="1" applyFill="1" applyBorder="1" applyAlignment="1" applyProtection="1">
      <alignment horizontal="right" vertical="center"/>
    </xf>
    <xf numFmtId="178" fontId="34" fillId="0" borderId="67" xfId="80" applyNumberFormat="1" applyFont="1" applyFill="1" applyBorder="1" applyAlignment="1" applyProtection="1">
      <alignment horizontal="right" vertical="center"/>
    </xf>
    <xf numFmtId="178" fontId="34" fillId="0" borderId="68" xfId="80" applyNumberFormat="1" applyFont="1" applyFill="1" applyBorder="1" applyAlignment="1" applyProtection="1">
      <alignment horizontal="right" vertical="center"/>
    </xf>
    <xf numFmtId="178" fontId="34" fillId="0" borderId="69" xfId="80" applyNumberFormat="1" applyFont="1" applyFill="1" applyBorder="1" applyAlignment="1" applyProtection="1">
      <alignment horizontal="right" vertical="center"/>
    </xf>
    <xf numFmtId="178" fontId="34" fillId="0" borderId="70" xfId="80" applyNumberFormat="1" applyFont="1" applyFill="1" applyBorder="1" applyAlignment="1" applyProtection="1">
      <alignment horizontal="right" vertical="center"/>
    </xf>
    <xf numFmtId="0" fontId="34" fillId="0" borderId="61" xfId="80" applyNumberFormat="1" applyFont="1" applyFill="1" applyBorder="1" applyAlignment="1" applyProtection="1">
      <alignment horizontal="center" vertical="center"/>
    </xf>
    <xf numFmtId="0" fontId="34" fillId="0" borderId="63" xfId="80" applyNumberFormat="1" applyFont="1" applyFill="1" applyBorder="1" applyAlignment="1" applyProtection="1">
      <alignment horizontal="center" vertical="center"/>
    </xf>
    <xf numFmtId="178" fontId="34" fillId="0" borderId="77" xfId="80" applyNumberFormat="1" applyFont="1" applyFill="1" applyBorder="1" applyAlignment="1" applyProtection="1">
      <alignment horizontal="right" vertical="center"/>
    </xf>
    <xf numFmtId="178" fontId="34" fillId="0" borderId="78" xfId="80" applyNumberFormat="1" applyFont="1" applyFill="1" applyBorder="1" applyAlignment="1" applyProtection="1">
      <alignment horizontal="right" vertical="center"/>
    </xf>
    <xf numFmtId="178" fontId="34" fillId="0" borderId="79" xfId="80" applyNumberFormat="1" applyFont="1" applyFill="1" applyBorder="1" applyAlignment="1" applyProtection="1">
      <alignment horizontal="right" vertical="center"/>
    </xf>
    <xf numFmtId="178" fontId="34" fillId="0" borderId="80" xfId="80" applyNumberFormat="1" applyFont="1" applyFill="1" applyBorder="1" applyAlignment="1" applyProtection="1">
      <alignment horizontal="right" vertical="center"/>
    </xf>
    <xf numFmtId="178" fontId="34" fillId="0" borderId="81" xfId="80" applyNumberFormat="1" applyFont="1" applyFill="1" applyBorder="1" applyAlignment="1" applyProtection="1">
      <alignment horizontal="right" vertical="center"/>
    </xf>
    <xf numFmtId="0" fontId="39" fillId="0" borderId="0" xfId="0" quotePrefix="1" applyNumberFormat="1" applyFont="1" applyAlignment="1">
      <alignment horizontal="left" vertical="center"/>
    </xf>
    <xf numFmtId="0" fontId="37" fillId="0" borderId="0" xfId="0" applyNumberFormat="1" applyFont="1"/>
    <xf numFmtId="0" fontId="40" fillId="0" borderId="0" xfId="0" applyNumberFormat="1" applyFont="1" applyAlignment="1">
      <alignment vertical="center"/>
    </xf>
    <xf numFmtId="0" fontId="41" fillId="0" borderId="0" xfId="0" applyNumberFormat="1" applyFont="1" applyAlignment="1">
      <alignment vertical="center"/>
    </xf>
    <xf numFmtId="0" fontId="41" fillId="0" borderId="0" xfId="0" applyNumberFormat="1" applyFont="1"/>
    <xf numFmtId="0" fontId="37" fillId="0" borderId="0" xfId="0" applyNumberFormat="1" applyFont="1" applyBorder="1"/>
    <xf numFmtId="0" fontId="34" fillId="0" borderId="0" xfId="0" applyNumberFormat="1" applyFont="1" applyAlignment="1">
      <alignment horizontal="center" vertical="center"/>
    </xf>
    <xf numFmtId="0" fontId="34" fillId="0" borderId="0" xfId="0" applyNumberFormat="1" applyFont="1"/>
    <xf numFmtId="0" fontId="34" fillId="0" borderId="14" xfId="0" applyNumberFormat="1" applyFont="1" applyBorder="1" applyAlignment="1">
      <alignment horizontal="centerContinuous" vertical="center"/>
    </xf>
    <xf numFmtId="0" fontId="34" fillId="0" borderId="0" xfId="0" applyNumberFormat="1" applyFont="1" applyFill="1"/>
    <xf numFmtId="0" fontId="34" fillId="0" borderId="22" xfId="0" applyNumberFormat="1" applyFont="1" applyFill="1" applyBorder="1" applyAlignment="1" applyProtection="1">
      <alignment horizontal="center" vertical="center"/>
    </xf>
    <xf numFmtId="0" fontId="34" fillId="0" borderId="3" xfId="0" applyNumberFormat="1" applyFont="1" applyFill="1" applyBorder="1" applyAlignment="1" applyProtection="1">
      <alignment horizontal="center" vertical="center"/>
    </xf>
    <xf numFmtId="0" fontId="34" fillId="0" borderId="19" xfId="0" applyNumberFormat="1" applyFont="1" applyFill="1" applyBorder="1" applyAlignment="1" applyProtection="1">
      <alignment horizontal="center" vertical="center"/>
    </xf>
    <xf numFmtId="176" fontId="34" fillId="0" borderId="0" xfId="0" applyNumberFormat="1" applyFont="1" applyFill="1"/>
    <xf numFmtId="176" fontId="34" fillId="0" borderId="0" xfId="0" applyNumberFormat="1" applyFont="1"/>
    <xf numFmtId="177" fontId="37" fillId="0" borderId="0" xfId="0" applyNumberFormat="1" applyFont="1"/>
    <xf numFmtId="0" fontId="37" fillId="0" borderId="0" xfId="0" applyNumberFormat="1" applyFont="1" applyFill="1"/>
    <xf numFmtId="0" fontId="34" fillId="0" borderId="3" xfId="0" applyNumberFormat="1" applyFont="1" applyFill="1" applyBorder="1" applyAlignment="1">
      <alignment horizontal="center" vertical="center"/>
    </xf>
    <xf numFmtId="0" fontId="34" fillId="0" borderId="19" xfId="0" applyNumberFormat="1" applyFont="1" applyFill="1" applyBorder="1" applyAlignment="1">
      <alignment horizontal="center" vertical="center"/>
    </xf>
    <xf numFmtId="0" fontId="37" fillId="0" borderId="0" xfId="79" applyNumberFormat="1" applyFont="1"/>
    <xf numFmtId="0" fontId="34" fillId="0" borderId="0" xfId="79" applyNumberFormat="1" applyFont="1"/>
    <xf numFmtId="0" fontId="34" fillId="0" borderId="2" xfId="79" applyNumberFormat="1" applyFont="1" applyBorder="1" applyAlignment="1">
      <alignment horizontal="center" vertical="center"/>
    </xf>
    <xf numFmtId="0" fontId="34" fillId="0" borderId="3" xfId="79" applyNumberFormat="1" applyFont="1" applyBorder="1" applyAlignment="1">
      <alignment horizontal="center" vertical="center"/>
    </xf>
    <xf numFmtId="0" fontId="34" fillId="0" borderId="19" xfId="79" applyNumberFormat="1" applyFont="1" applyBorder="1" applyAlignment="1">
      <alignment horizontal="center" vertical="center"/>
    </xf>
    <xf numFmtId="0" fontId="34" fillId="0" borderId="3" xfId="79" applyNumberFormat="1" applyFont="1" applyBorder="1" applyAlignment="1">
      <alignment vertical="center"/>
    </xf>
    <xf numFmtId="0" fontId="34" fillId="0" borderId="0" xfId="79" applyNumberFormat="1" applyFont="1" applyFill="1"/>
    <xf numFmtId="0" fontId="34" fillId="0" borderId="22" xfId="79" applyNumberFormat="1" applyFont="1" applyBorder="1" applyAlignment="1">
      <alignment horizontal="center" vertical="center"/>
    </xf>
    <xf numFmtId="0" fontId="34" fillId="0" borderId="40" xfId="79" applyNumberFormat="1" applyFont="1" applyBorder="1" applyAlignment="1">
      <alignment horizontal="center" vertical="center"/>
    </xf>
    <xf numFmtId="0" fontId="34" fillId="0" borderId="41" xfId="79" applyNumberFormat="1" applyFont="1" applyBorder="1" applyAlignment="1">
      <alignment horizontal="center" vertical="center"/>
    </xf>
    <xf numFmtId="0" fontId="40" fillId="0" borderId="0" xfId="0" applyNumberFormat="1" applyFont="1" applyAlignment="1">
      <alignment horizontal="justify"/>
    </xf>
    <xf numFmtId="0" fontId="37" fillId="0" borderId="0" xfId="0" applyNumberFormat="1" applyFont="1" applyAlignment="1">
      <alignment vertical="center"/>
    </xf>
    <xf numFmtId="0" fontId="34" fillId="0" borderId="23" xfId="0" applyNumberFormat="1" applyFont="1" applyBorder="1" applyAlignment="1">
      <alignment horizontal="center" vertical="center" wrapText="1"/>
    </xf>
    <xf numFmtId="0" fontId="34" fillId="0" borderId="25" xfId="0" applyNumberFormat="1" applyFont="1" applyBorder="1" applyAlignment="1">
      <alignment horizontal="center" vertical="center" wrapText="1"/>
    </xf>
    <xf numFmtId="0" fontId="36" fillId="0" borderId="0" xfId="0" applyNumberFormat="1" applyFont="1"/>
    <xf numFmtId="0" fontId="34" fillId="0" borderId="33" xfId="0" applyNumberFormat="1" applyFont="1" applyFill="1" applyBorder="1" applyAlignment="1" applyProtection="1">
      <alignment horizontal="center" vertical="center"/>
    </xf>
    <xf numFmtId="0" fontId="35" fillId="34" borderId="51" xfId="0" applyNumberFormat="1" applyFont="1" applyFill="1" applyBorder="1" applyAlignment="1" applyProtection="1">
      <alignment horizontal="center" vertical="center"/>
    </xf>
    <xf numFmtId="0" fontId="35" fillId="34" borderId="52" xfId="0" applyNumberFormat="1" applyFont="1" applyFill="1" applyBorder="1" applyAlignment="1" applyProtection="1">
      <alignment horizontal="center" vertical="center"/>
    </xf>
    <xf numFmtId="0" fontId="40" fillId="0" borderId="0" xfId="80" applyNumberFormat="1" applyFont="1"/>
    <xf numFmtId="0" fontId="37" fillId="0" borderId="0" xfId="80" applyNumberFormat="1" applyFont="1"/>
    <xf numFmtId="0" fontId="35" fillId="35" borderId="51" xfId="80" applyNumberFormat="1" applyFont="1" applyFill="1" applyBorder="1" applyAlignment="1" applyProtection="1">
      <alignment horizontal="center" vertical="center"/>
    </xf>
    <xf numFmtId="0" fontId="35" fillId="35" borderId="52" xfId="80" applyNumberFormat="1" applyFont="1" applyFill="1" applyBorder="1" applyAlignment="1" applyProtection="1">
      <alignment horizontal="center" vertical="center"/>
    </xf>
    <xf numFmtId="0" fontId="34" fillId="0" borderId="26" xfId="0" applyNumberFormat="1" applyFont="1" applyFill="1" applyBorder="1" applyAlignment="1" applyProtection="1">
      <alignment horizontal="center" vertical="center"/>
    </xf>
    <xf numFmtId="0" fontId="34" fillId="0" borderId="16" xfId="0" applyNumberFormat="1" applyFont="1" applyFill="1" applyBorder="1" applyAlignment="1" applyProtection="1">
      <alignment horizontal="center" vertical="center"/>
    </xf>
    <xf numFmtId="0" fontId="34" fillId="0" borderId="40" xfId="0" applyNumberFormat="1" applyFont="1" applyFill="1" applyBorder="1" applyAlignment="1" applyProtection="1">
      <alignment horizontal="center" vertical="center"/>
    </xf>
    <xf numFmtId="0" fontId="34" fillId="0" borderId="41" xfId="0" applyNumberFormat="1" applyFont="1" applyFill="1" applyBorder="1" applyAlignment="1" applyProtection="1">
      <alignment horizontal="center" vertical="center"/>
    </xf>
    <xf numFmtId="0" fontId="34" fillId="0" borderId="19" xfId="0" applyNumberFormat="1" applyFont="1" applyFill="1" applyBorder="1" applyAlignment="1" applyProtection="1">
      <alignment horizontal="center" vertical="center"/>
    </xf>
    <xf numFmtId="0" fontId="34" fillId="0" borderId="2" xfId="0" applyNumberFormat="1" applyFont="1" applyFill="1" applyBorder="1" applyAlignment="1" applyProtection="1">
      <alignment horizontal="center" vertical="center"/>
    </xf>
    <xf numFmtId="0" fontId="34" fillId="0" borderId="22" xfId="0" applyNumberFormat="1" applyFont="1" applyFill="1" applyBorder="1" applyAlignment="1" applyProtection="1">
      <alignment horizontal="center" vertical="center"/>
    </xf>
    <xf numFmtId="0" fontId="34" fillId="0" borderId="14" xfId="0" applyNumberFormat="1" applyFont="1" applyBorder="1" applyAlignment="1">
      <alignment horizontal="right"/>
    </xf>
    <xf numFmtId="0" fontId="40" fillId="0" borderId="0" xfId="0" applyNumberFormat="1" applyFont="1" applyAlignment="1">
      <alignment horizontal="left" vertical="center"/>
    </xf>
    <xf numFmtId="0" fontId="34" fillId="0" borderId="0" xfId="0" applyNumberFormat="1" applyFont="1" applyAlignment="1">
      <alignment horizontal="right"/>
    </xf>
    <xf numFmtId="0" fontId="34" fillId="0" borderId="22" xfId="0" applyNumberFormat="1" applyFont="1" applyFill="1" applyBorder="1" applyAlignment="1">
      <alignment horizontal="center" vertical="center"/>
    </xf>
    <xf numFmtId="0" fontId="34" fillId="0" borderId="3" xfId="0" applyNumberFormat="1" applyFont="1" applyFill="1" applyBorder="1" applyAlignment="1">
      <alignment horizontal="center" vertical="center"/>
    </xf>
    <xf numFmtId="0" fontId="34" fillId="0" borderId="19" xfId="0" applyNumberFormat="1" applyFont="1" applyFill="1" applyBorder="1" applyAlignment="1">
      <alignment horizontal="center" vertical="center"/>
    </xf>
    <xf numFmtId="0" fontId="34" fillId="0" borderId="20" xfId="0" applyNumberFormat="1" applyFont="1" applyFill="1" applyBorder="1" applyAlignment="1">
      <alignment horizontal="center" vertical="center"/>
    </xf>
    <xf numFmtId="0" fontId="34" fillId="0" borderId="17" xfId="0" applyNumberFormat="1" applyFont="1" applyFill="1" applyBorder="1" applyAlignment="1">
      <alignment horizontal="center" vertical="center"/>
    </xf>
    <xf numFmtId="0" fontId="34" fillId="0" borderId="2" xfId="0" applyNumberFormat="1" applyFont="1" applyFill="1" applyBorder="1" applyAlignment="1">
      <alignment horizontal="center" vertical="center"/>
    </xf>
    <xf numFmtId="0" fontId="34" fillId="0" borderId="19" xfId="79" applyNumberFormat="1" applyFont="1" applyBorder="1" applyAlignment="1">
      <alignment horizontal="center" vertical="center"/>
    </xf>
    <xf numFmtId="0" fontId="34" fillId="0" borderId="2" xfId="79" applyNumberFormat="1" applyFont="1" applyBorder="1" applyAlignment="1">
      <alignment horizontal="center" vertical="center"/>
    </xf>
    <xf numFmtId="0" fontId="37" fillId="0" borderId="14" xfId="79" applyNumberFormat="1" applyFont="1" applyBorder="1" applyAlignment="1">
      <alignment horizontal="right"/>
    </xf>
    <xf numFmtId="0" fontId="34" fillId="0" borderId="22" xfId="79" applyNumberFormat="1" applyFont="1" applyBorder="1" applyAlignment="1">
      <alignment horizontal="center" vertical="center"/>
    </xf>
    <xf numFmtId="0" fontId="37" fillId="0" borderId="0" xfId="79" applyNumberFormat="1" applyFont="1" applyAlignment="1">
      <alignment horizontal="left"/>
    </xf>
    <xf numFmtId="0" fontId="34" fillId="0" borderId="40" xfId="79" applyNumberFormat="1" applyFont="1" applyBorder="1" applyAlignment="1">
      <alignment horizontal="center" vertical="center"/>
    </xf>
    <xf numFmtId="0" fontId="34" fillId="0" borderId="41" xfId="79" applyNumberFormat="1" applyFont="1" applyBorder="1" applyAlignment="1">
      <alignment horizontal="center" vertical="center"/>
    </xf>
    <xf numFmtId="0" fontId="34" fillId="0" borderId="42" xfId="0" applyNumberFormat="1" applyFont="1" applyBorder="1" applyAlignment="1">
      <alignment horizontal="center" vertical="center" wrapText="1"/>
    </xf>
    <xf numFmtId="0" fontId="34" fillId="0" borderId="43" xfId="0" applyNumberFormat="1" applyFont="1" applyBorder="1" applyAlignment="1">
      <alignment horizontal="center" vertical="center" wrapText="1"/>
    </xf>
    <xf numFmtId="0" fontId="34" fillId="0" borderId="44" xfId="0" applyNumberFormat="1" applyFont="1" applyBorder="1" applyAlignment="1">
      <alignment horizontal="center" vertical="center" wrapText="1"/>
    </xf>
    <xf numFmtId="0" fontId="34" fillId="0" borderId="45" xfId="0" applyNumberFormat="1" applyFont="1" applyBorder="1" applyAlignment="1">
      <alignment horizontal="center" vertical="center" wrapText="1"/>
    </xf>
    <xf numFmtId="0" fontId="34" fillId="0" borderId="46" xfId="0" applyNumberFormat="1" applyFont="1" applyBorder="1" applyAlignment="1">
      <alignment horizontal="center" vertical="center" wrapText="1"/>
    </xf>
    <xf numFmtId="0" fontId="34" fillId="0" borderId="47" xfId="0" applyNumberFormat="1" applyFont="1" applyBorder="1" applyAlignment="1">
      <alignment horizontal="center" vertical="center" wrapText="1"/>
    </xf>
    <xf numFmtId="0" fontId="34" fillId="0" borderId="48" xfId="0" applyNumberFormat="1" applyFont="1" applyBorder="1" applyAlignment="1">
      <alignment horizontal="center" vertical="center" wrapText="1"/>
    </xf>
    <xf numFmtId="0" fontId="34" fillId="0" borderId="39" xfId="0" applyNumberFormat="1" applyFont="1" applyFill="1" applyBorder="1" applyAlignment="1" applyProtection="1">
      <alignment horizontal="center" vertical="center"/>
    </xf>
    <xf numFmtId="0" fontId="34" fillId="0" borderId="37" xfId="0" applyNumberFormat="1" applyFont="1" applyFill="1" applyBorder="1" applyAlignment="1" applyProtection="1">
      <alignment horizontal="center" vertical="center"/>
    </xf>
    <xf numFmtId="0" fontId="34" fillId="0" borderId="38" xfId="0" applyNumberFormat="1" applyFont="1" applyFill="1" applyBorder="1" applyAlignment="1" applyProtection="1">
      <alignment horizontal="center" vertical="center"/>
    </xf>
    <xf numFmtId="0" fontId="35" fillId="34" borderId="39" xfId="0" applyNumberFormat="1" applyFont="1" applyFill="1" applyBorder="1" applyAlignment="1" applyProtection="1">
      <alignment horizontal="center" vertical="center"/>
    </xf>
    <xf numFmtId="0" fontId="35" fillId="34" borderId="37" xfId="0" applyNumberFormat="1" applyFont="1" applyFill="1" applyBorder="1" applyAlignment="1" applyProtection="1">
      <alignment horizontal="center" vertical="center"/>
    </xf>
    <xf numFmtId="0" fontId="35" fillId="34" borderId="49" xfId="0" applyNumberFormat="1" applyFont="1" applyFill="1" applyBorder="1" applyAlignment="1" applyProtection="1">
      <alignment horizontal="center" vertical="center"/>
    </xf>
    <xf numFmtId="0" fontId="35" fillId="34" borderId="38" xfId="0" applyNumberFormat="1" applyFont="1" applyFill="1" applyBorder="1" applyAlignment="1" applyProtection="1">
      <alignment horizontal="center" vertical="center"/>
    </xf>
    <xf numFmtId="0" fontId="35" fillId="34" borderId="50" xfId="0" applyNumberFormat="1" applyFont="1" applyFill="1" applyBorder="1" applyAlignment="1" applyProtection="1">
      <alignment horizontal="center" vertical="center"/>
    </xf>
    <xf numFmtId="0" fontId="35" fillId="35" borderId="37" xfId="80" applyNumberFormat="1" applyFont="1" applyFill="1" applyBorder="1" applyAlignment="1" applyProtection="1">
      <alignment horizontal="center" vertical="center"/>
    </xf>
    <xf numFmtId="0" fontId="35" fillId="35" borderId="49" xfId="80" applyNumberFormat="1" applyFont="1" applyFill="1" applyBorder="1" applyAlignment="1" applyProtection="1">
      <alignment horizontal="center" vertical="center"/>
    </xf>
    <xf numFmtId="0" fontId="35" fillId="35" borderId="38" xfId="80" applyNumberFormat="1" applyFont="1" applyFill="1" applyBorder="1" applyAlignment="1" applyProtection="1">
      <alignment horizontal="center" vertical="center"/>
    </xf>
    <xf numFmtId="0" fontId="35" fillId="35" borderId="50" xfId="80" applyNumberFormat="1" applyFont="1" applyFill="1" applyBorder="1" applyAlignment="1" applyProtection="1">
      <alignment horizontal="center" vertical="center"/>
    </xf>
    <xf numFmtId="0" fontId="35" fillId="35" borderId="39" xfId="80" applyNumberFormat="1" applyFont="1" applyFill="1" applyBorder="1" applyAlignment="1" applyProtection="1">
      <alignment horizontal="center" vertical="center"/>
    </xf>
  </cellXfs>
  <cellStyles count="81">
    <cellStyle name="??&amp;O?&amp;H?_x0008_??_x0007__x0001__x0001_" xfId="1" xr:uid="{00000000-0005-0000-0000-000000000000}"/>
    <cellStyle name="20% - 강조색1" xfId="2" xr:uid="{00000000-0005-0000-0000-000001000000}"/>
    <cellStyle name="20% - 강조색2" xfId="3" xr:uid="{00000000-0005-0000-0000-000002000000}"/>
    <cellStyle name="20% - 강조색3" xfId="4" xr:uid="{00000000-0005-0000-0000-000003000000}"/>
    <cellStyle name="20% - 강조색4" xfId="5" xr:uid="{00000000-0005-0000-0000-000004000000}"/>
    <cellStyle name="20% - 강조색5" xfId="6" xr:uid="{00000000-0005-0000-0000-000005000000}"/>
    <cellStyle name="20% - 강조색6" xfId="7" xr:uid="{00000000-0005-0000-0000-000006000000}"/>
    <cellStyle name="40% - 강조색1" xfId="8" xr:uid="{00000000-0005-0000-0000-000007000000}"/>
    <cellStyle name="40% - 강조색2" xfId="9" xr:uid="{00000000-0005-0000-0000-000008000000}"/>
    <cellStyle name="40% - 강조색3" xfId="10" xr:uid="{00000000-0005-0000-0000-000009000000}"/>
    <cellStyle name="40% - 강조색4" xfId="11" xr:uid="{00000000-0005-0000-0000-00000A000000}"/>
    <cellStyle name="40% - 강조색5" xfId="12" xr:uid="{00000000-0005-0000-0000-00000B000000}"/>
    <cellStyle name="40% - 강조색6" xfId="13" xr:uid="{00000000-0005-0000-0000-00000C000000}"/>
    <cellStyle name="60% - 강조색1" xfId="14" xr:uid="{00000000-0005-0000-0000-00000D000000}"/>
    <cellStyle name="60% - 강조색2" xfId="15" xr:uid="{00000000-0005-0000-0000-00000E000000}"/>
    <cellStyle name="60% - 강조색3" xfId="16" xr:uid="{00000000-0005-0000-0000-00000F000000}"/>
    <cellStyle name="60% - 강조색4" xfId="17" xr:uid="{00000000-0005-0000-0000-000010000000}"/>
    <cellStyle name="60% - 강조색5" xfId="18" xr:uid="{00000000-0005-0000-0000-000011000000}"/>
    <cellStyle name="60% - 강조색6" xfId="19" xr:uid="{00000000-0005-0000-0000-000012000000}"/>
    <cellStyle name="AeE­ [0]_PERSONAL" xfId="20" xr:uid="{00000000-0005-0000-0000-000013000000}"/>
    <cellStyle name="AeE­_PERSONAL" xfId="21" xr:uid="{00000000-0005-0000-0000-000014000000}"/>
    <cellStyle name="ALIGNMENT" xfId="22" xr:uid="{00000000-0005-0000-0000-000015000000}"/>
    <cellStyle name="C￥AØ_PERSONAL" xfId="23" xr:uid="{00000000-0005-0000-0000-000016000000}"/>
    <cellStyle name="category" xfId="24" xr:uid="{00000000-0005-0000-0000-000017000000}"/>
    <cellStyle name="Comma [0]_ SG&amp;A Bridge " xfId="25" xr:uid="{00000000-0005-0000-0000-000018000000}"/>
    <cellStyle name="comma zerodec" xfId="26" xr:uid="{00000000-0005-0000-0000-000019000000}"/>
    <cellStyle name="Comma_ SG&amp;A Bridge " xfId="27" xr:uid="{00000000-0005-0000-0000-00001A000000}"/>
    <cellStyle name="Currency [0]_ SG&amp;A Bridge " xfId="28" xr:uid="{00000000-0005-0000-0000-00001B000000}"/>
    <cellStyle name="Currency_ SG&amp;A Bridge " xfId="29" xr:uid="{00000000-0005-0000-0000-00001C000000}"/>
    <cellStyle name="Currency1" xfId="30" xr:uid="{00000000-0005-0000-0000-00001D000000}"/>
    <cellStyle name="Dollar (zero dec)" xfId="31" xr:uid="{00000000-0005-0000-0000-00001E000000}"/>
    <cellStyle name="Grey" xfId="32" xr:uid="{00000000-0005-0000-0000-00001F000000}"/>
    <cellStyle name="HEADER" xfId="33" xr:uid="{00000000-0005-0000-0000-000020000000}"/>
    <cellStyle name="Header1" xfId="34" xr:uid="{00000000-0005-0000-0000-000021000000}"/>
    <cellStyle name="Header2" xfId="35" xr:uid="{00000000-0005-0000-0000-000022000000}"/>
    <cellStyle name="Input [yellow]" xfId="36" xr:uid="{00000000-0005-0000-0000-000023000000}"/>
    <cellStyle name="Milliers [0]_Arabian Spec" xfId="37" xr:uid="{00000000-0005-0000-0000-000024000000}"/>
    <cellStyle name="Milliers_Arabian Spec" xfId="38" xr:uid="{00000000-0005-0000-0000-000025000000}"/>
    <cellStyle name="Model" xfId="39" xr:uid="{00000000-0005-0000-0000-000026000000}"/>
    <cellStyle name="Mon?aire [0]_Arabian Spec" xfId="40" xr:uid="{00000000-0005-0000-0000-000027000000}"/>
    <cellStyle name="Mon?aire_Arabian Spec" xfId="41" xr:uid="{00000000-0005-0000-0000-000028000000}"/>
    <cellStyle name="Normal - Style1" xfId="42" xr:uid="{00000000-0005-0000-0000-000029000000}"/>
    <cellStyle name="Normal_ SG&amp;A Bridge " xfId="43" xr:uid="{00000000-0005-0000-0000-00002A000000}"/>
    <cellStyle name="Percent [2]" xfId="44" xr:uid="{00000000-0005-0000-0000-00002B000000}"/>
    <cellStyle name="subhead" xfId="45" xr:uid="{00000000-0005-0000-0000-00002C000000}"/>
    <cellStyle name="강조색1" xfId="46" xr:uid="{00000000-0005-0000-0000-00002D000000}"/>
    <cellStyle name="강조색2" xfId="47" xr:uid="{00000000-0005-0000-0000-00002E000000}"/>
    <cellStyle name="강조색3" xfId="48" xr:uid="{00000000-0005-0000-0000-00002F000000}"/>
    <cellStyle name="강조색4" xfId="49" xr:uid="{00000000-0005-0000-0000-000030000000}"/>
    <cellStyle name="강조색5" xfId="50" xr:uid="{00000000-0005-0000-0000-000031000000}"/>
    <cellStyle name="강조색6" xfId="51" xr:uid="{00000000-0005-0000-0000-000032000000}"/>
    <cellStyle name="경고문" xfId="52" xr:uid="{00000000-0005-0000-0000-000033000000}"/>
    <cellStyle name="계산" xfId="53" xr:uid="{00000000-0005-0000-0000-000034000000}"/>
    <cellStyle name="나쁨" xfId="54" xr:uid="{00000000-0005-0000-0000-000035000000}"/>
    <cellStyle name="뒤에 오는 하이퍼링크_3시군서식(국적별외국인)" xfId="55" xr:uid="{00000000-0005-0000-0000-000036000000}"/>
    <cellStyle name="똿뗦먛귟 [0.00]_PRODUCT DETAIL Q1" xfId="56" xr:uid="{00000000-0005-0000-0000-000037000000}"/>
    <cellStyle name="똿뗦먛귟_PRODUCT DETAIL Q1" xfId="57" xr:uid="{00000000-0005-0000-0000-000038000000}"/>
    <cellStyle name="메모" xfId="58" xr:uid="{00000000-0005-0000-0000-000039000000}"/>
    <cellStyle name="믅됞 [0.00]_PRODUCT DETAIL Q1" xfId="59" xr:uid="{00000000-0005-0000-0000-00003A000000}"/>
    <cellStyle name="믅됞_PRODUCT DETAIL Q1" xfId="60" xr:uid="{00000000-0005-0000-0000-00003B000000}"/>
    <cellStyle name="보통" xfId="61" xr:uid="{00000000-0005-0000-0000-00003C000000}"/>
    <cellStyle name="본문" xfId="62" xr:uid="{00000000-0005-0000-0000-00003D000000}"/>
    <cellStyle name="뷭?_BOOKSHIP" xfId="63" xr:uid="{00000000-0005-0000-0000-00003E000000}"/>
    <cellStyle name="설명 텍스트" xfId="64" xr:uid="{00000000-0005-0000-0000-00003F000000}"/>
    <cellStyle name="셀 확인" xfId="65" xr:uid="{00000000-0005-0000-0000-000040000000}"/>
    <cellStyle name="스타일 1" xfId="66" xr:uid="{00000000-0005-0000-0000-000041000000}"/>
    <cellStyle name="연결된 셀" xfId="67" xr:uid="{00000000-0005-0000-0000-000042000000}"/>
    <cellStyle name="요약" xfId="68" xr:uid="{00000000-0005-0000-0000-000043000000}"/>
    <cellStyle name="입력" xfId="69" xr:uid="{00000000-0005-0000-0000-000044000000}"/>
    <cellStyle name="제목" xfId="70" xr:uid="{00000000-0005-0000-0000-000045000000}"/>
    <cellStyle name="제목 1" xfId="71" xr:uid="{00000000-0005-0000-0000-000046000000}"/>
    <cellStyle name="제목 2" xfId="72" xr:uid="{00000000-0005-0000-0000-000047000000}"/>
    <cellStyle name="제목 3" xfId="73" xr:uid="{00000000-0005-0000-0000-000048000000}"/>
    <cellStyle name="제목 4" xfId="74" xr:uid="{00000000-0005-0000-0000-000049000000}"/>
    <cellStyle name="좋음" xfId="75" xr:uid="{00000000-0005-0000-0000-00004A000000}"/>
    <cellStyle name="출력" xfId="76" xr:uid="{00000000-0005-0000-0000-00004B000000}"/>
    <cellStyle name="콤마 [0]" xfId="77" xr:uid="{00000000-0005-0000-0000-00004C000000}"/>
    <cellStyle name="콤마_~MF1754" xfId="78" xr:uid="{00000000-0005-0000-0000-00004D000000}"/>
    <cellStyle name="표준" xfId="0" builtinId="0"/>
    <cellStyle name="표준 2" xfId="80" xr:uid="{94239F7E-5479-42AE-8211-F4B07AF8EF71}"/>
    <cellStyle name="표준_주민등록인구통계(외국인포함-메모보고시첨부)" xfId="79" xr:uid="{00000000-0005-0000-0000-00004F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19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96"/>
    <col min="2" max="2" width="9.44140625" style="96" customWidth="1"/>
    <col min="3" max="5" width="11.88671875" style="96" customWidth="1"/>
    <col min="6" max="6" width="11.6640625" style="96" bestFit="1" customWidth="1"/>
    <col min="7" max="8" width="9.5546875" style="96" bestFit="1" customWidth="1"/>
    <col min="9" max="11" width="8.21875" style="96" customWidth="1"/>
    <col min="12" max="16384" width="8.88671875" style="96"/>
  </cols>
  <sheetData>
    <row r="1" spans="1:24" ht="29.25" customHeight="1" x14ac:dyDescent="0.2">
      <c r="A1" s="95"/>
    </row>
    <row r="2" spans="1:24" ht="30" customHeight="1" x14ac:dyDescent="0.3">
      <c r="A2" s="97" t="s">
        <v>18</v>
      </c>
      <c r="B2" s="98"/>
      <c r="C2" s="99"/>
      <c r="E2" s="100"/>
    </row>
    <row r="3" spans="1:24" ht="19.5" customHeight="1" x14ac:dyDescent="0.25">
      <c r="A3" s="101"/>
      <c r="B3" s="102"/>
      <c r="C3" s="102"/>
      <c r="D3" s="102"/>
      <c r="E3" s="103"/>
      <c r="F3" s="102"/>
      <c r="G3" s="102"/>
      <c r="H3" s="102"/>
      <c r="I3" s="102"/>
      <c r="J3" s="143" t="s">
        <v>23</v>
      </c>
      <c r="K3" s="143"/>
    </row>
    <row r="4" spans="1:24" s="104" customFormat="1" ht="29.25" customHeight="1" x14ac:dyDescent="0.25">
      <c r="A4" s="136" t="s">
        <v>38</v>
      </c>
      <c r="B4" s="138" t="s">
        <v>1</v>
      </c>
      <c r="C4" s="140" t="s">
        <v>12</v>
      </c>
      <c r="D4" s="141"/>
      <c r="E4" s="142"/>
      <c r="F4" s="141" t="s">
        <v>37</v>
      </c>
      <c r="G4" s="141"/>
      <c r="H4" s="142"/>
      <c r="I4" s="140" t="s">
        <v>26</v>
      </c>
      <c r="J4" s="141"/>
      <c r="K4" s="141"/>
    </row>
    <row r="5" spans="1:24" s="104" customFormat="1" ht="29.25" customHeight="1" x14ac:dyDescent="0.25">
      <c r="A5" s="137"/>
      <c r="B5" s="139"/>
      <c r="C5" s="105" t="s">
        <v>47</v>
      </c>
      <c r="D5" s="106" t="s">
        <v>42</v>
      </c>
      <c r="E5" s="106" t="s">
        <v>44</v>
      </c>
      <c r="F5" s="106" t="s">
        <v>47</v>
      </c>
      <c r="G5" s="106" t="s">
        <v>42</v>
      </c>
      <c r="H5" s="106" t="s">
        <v>44</v>
      </c>
      <c r="I5" s="106" t="s">
        <v>47</v>
      </c>
      <c r="J5" s="106" t="s">
        <v>42</v>
      </c>
      <c r="K5" s="107" t="s">
        <v>44</v>
      </c>
    </row>
    <row r="6" spans="1:24" s="108" customFormat="1" ht="33.75" customHeight="1" x14ac:dyDescent="0.25">
      <c r="A6" s="1">
        <v>2006</v>
      </c>
      <c r="B6" s="2">
        <v>495065</v>
      </c>
      <c r="C6" s="2">
        <v>1415953</v>
      </c>
      <c r="D6" s="2">
        <v>703364</v>
      </c>
      <c r="E6" s="2">
        <v>712589</v>
      </c>
      <c r="F6" s="2">
        <v>1407798</v>
      </c>
      <c r="G6" s="2">
        <v>698664</v>
      </c>
      <c r="H6" s="2">
        <v>709134</v>
      </c>
      <c r="I6" s="2">
        <v>8155</v>
      </c>
      <c r="J6" s="2">
        <v>4700</v>
      </c>
      <c r="K6" s="3">
        <v>3455</v>
      </c>
    </row>
    <row r="7" spans="1:24" s="109" customFormat="1" ht="33.75" customHeight="1" x14ac:dyDescent="0.25">
      <c r="A7" s="4" t="s">
        <v>16</v>
      </c>
      <c r="B7" s="5">
        <v>47393</v>
      </c>
      <c r="C7" s="5">
        <v>114936</v>
      </c>
      <c r="D7" s="5">
        <v>57110</v>
      </c>
      <c r="E7" s="5">
        <v>57826</v>
      </c>
      <c r="F7" s="5">
        <v>114086</v>
      </c>
      <c r="G7" s="5">
        <v>56735</v>
      </c>
      <c r="H7" s="5">
        <v>57351</v>
      </c>
      <c r="I7" s="5">
        <v>850</v>
      </c>
      <c r="J7" s="5">
        <v>375</v>
      </c>
      <c r="K7" s="5">
        <v>475</v>
      </c>
    </row>
    <row r="8" spans="1:24" s="109" customFormat="1" ht="33.75" customHeight="1" x14ac:dyDescent="0.25">
      <c r="A8" s="4" t="s">
        <v>8</v>
      </c>
      <c r="B8" s="5">
        <v>105446</v>
      </c>
      <c r="C8" s="5">
        <v>310129</v>
      </c>
      <c r="D8" s="5">
        <v>152936</v>
      </c>
      <c r="E8" s="5">
        <v>157193</v>
      </c>
      <c r="F8" s="5">
        <v>309362</v>
      </c>
      <c r="G8" s="5">
        <v>152615</v>
      </c>
      <c r="H8" s="5">
        <v>156747</v>
      </c>
      <c r="I8" s="5">
        <v>767</v>
      </c>
      <c r="J8" s="5">
        <v>321</v>
      </c>
      <c r="K8" s="5">
        <v>446</v>
      </c>
    </row>
    <row r="9" spans="1:24" s="109" customFormat="1" ht="33.75" customHeight="1" x14ac:dyDescent="0.25">
      <c r="A9" s="4" t="s">
        <v>9</v>
      </c>
      <c r="B9" s="5">
        <v>74859</v>
      </c>
      <c r="C9" s="5">
        <v>212450</v>
      </c>
      <c r="D9" s="5">
        <v>103849</v>
      </c>
      <c r="E9" s="5">
        <v>108601</v>
      </c>
      <c r="F9" s="5">
        <v>211744</v>
      </c>
      <c r="G9" s="5">
        <v>103556</v>
      </c>
      <c r="H9" s="5">
        <v>108188</v>
      </c>
      <c r="I9" s="5">
        <v>706</v>
      </c>
      <c r="J9" s="5">
        <v>293</v>
      </c>
      <c r="K9" s="5">
        <v>413</v>
      </c>
    </row>
    <row r="10" spans="1:24" s="109" customFormat="1" ht="33.75" customHeight="1" x14ac:dyDescent="0.25">
      <c r="A10" s="4" t="s">
        <v>10</v>
      </c>
      <c r="B10" s="5">
        <v>162988</v>
      </c>
      <c r="C10" s="5">
        <v>463088</v>
      </c>
      <c r="D10" s="5">
        <v>229974</v>
      </c>
      <c r="E10" s="5">
        <v>233114</v>
      </c>
      <c r="F10" s="5">
        <v>460985</v>
      </c>
      <c r="G10" s="5">
        <v>228959</v>
      </c>
      <c r="H10" s="5">
        <v>232026</v>
      </c>
      <c r="I10" s="5">
        <v>2103</v>
      </c>
      <c r="J10" s="5">
        <v>1015</v>
      </c>
      <c r="K10" s="5">
        <v>1088</v>
      </c>
    </row>
    <row r="11" spans="1:24" s="109" customFormat="1" ht="33.75" customHeight="1" x14ac:dyDescent="0.25">
      <c r="A11" s="6" t="s">
        <v>11</v>
      </c>
      <c r="B11" s="7">
        <v>104379</v>
      </c>
      <c r="C11" s="8">
        <v>315350</v>
      </c>
      <c r="D11" s="8">
        <v>159495</v>
      </c>
      <c r="E11" s="8">
        <v>155855</v>
      </c>
      <c r="F11" s="8">
        <v>311621</v>
      </c>
      <c r="G11" s="8">
        <v>156799</v>
      </c>
      <c r="H11" s="8">
        <v>154822</v>
      </c>
      <c r="I11" s="8">
        <v>3729</v>
      </c>
      <c r="J11" s="8">
        <v>2696</v>
      </c>
      <c r="K11" s="8">
        <v>1033</v>
      </c>
    </row>
    <row r="12" spans="1:24" ht="15.75" x14ac:dyDescent="0.25"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</row>
    <row r="19" spans="4:4" x14ac:dyDescent="0.2">
      <c r="D19" s="110"/>
    </row>
  </sheetData>
  <mergeCells count="6">
    <mergeCell ref="A4:A5"/>
    <mergeCell ref="B4:B5"/>
    <mergeCell ref="C4:E4"/>
    <mergeCell ref="J3:K3"/>
    <mergeCell ref="F4:H4"/>
    <mergeCell ref="I4:K4"/>
  </mergeCells>
  <phoneticPr fontId="33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9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10" style="96" customWidth="1"/>
    <col min="2" max="2" width="11.6640625" style="96" customWidth="1"/>
    <col min="3" max="3" width="12" style="96" customWidth="1"/>
    <col min="4" max="5" width="9.6640625" style="96" customWidth="1"/>
    <col min="6" max="6" width="12.21875" style="96" customWidth="1"/>
    <col min="7" max="11" width="9.6640625" style="96" customWidth="1"/>
    <col min="12" max="16384" width="8.88671875" style="96"/>
  </cols>
  <sheetData>
    <row r="1" spans="1:11" ht="35.25" customHeight="1" x14ac:dyDescent="0.25">
      <c r="A1" s="144" t="s">
        <v>21</v>
      </c>
      <c r="B1" s="144"/>
      <c r="C1" s="144"/>
      <c r="D1" s="144"/>
      <c r="J1" s="145" t="s">
        <v>23</v>
      </c>
      <c r="K1" s="145"/>
    </row>
    <row r="2" spans="1:11" s="111" customFormat="1" ht="30.75" customHeight="1" x14ac:dyDescent="0.2">
      <c r="A2" s="146" t="s">
        <v>0</v>
      </c>
      <c r="B2" s="149" t="s">
        <v>3</v>
      </c>
      <c r="C2" s="148" t="s">
        <v>2</v>
      </c>
      <c r="D2" s="151"/>
      <c r="E2" s="146"/>
      <c r="F2" s="147" t="s">
        <v>22</v>
      </c>
      <c r="G2" s="147"/>
      <c r="H2" s="147"/>
      <c r="I2" s="147" t="s">
        <v>26</v>
      </c>
      <c r="J2" s="147"/>
      <c r="K2" s="148"/>
    </row>
    <row r="3" spans="1:11" s="111" customFormat="1" ht="30.75" customHeight="1" x14ac:dyDescent="0.2">
      <c r="A3" s="146"/>
      <c r="B3" s="150"/>
      <c r="C3" s="112" t="s">
        <v>47</v>
      </c>
      <c r="D3" s="112" t="s">
        <v>42</v>
      </c>
      <c r="E3" s="112" t="s">
        <v>44</v>
      </c>
      <c r="F3" s="112" t="s">
        <v>47</v>
      </c>
      <c r="G3" s="112" t="s">
        <v>42</v>
      </c>
      <c r="H3" s="112" t="s">
        <v>44</v>
      </c>
      <c r="I3" s="112" t="s">
        <v>47</v>
      </c>
      <c r="J3" s="112" t="s">
        <v>42</v>
      </c>
      <c r="K3" s="113" t="s">
        <v>44</v>
      </c>
    </row>
    <row r="4" spans="1:11" s="111" customFormat="1" ht="30.75" customHeight="1" x14ac:dyDescent="0.2">
      <c r="A4" s="10" t="s">
        <v>4</v>
      </c>
      <c r="B4" s="11">
        <f t="shared" ref="B4:K4" si="0">B5+B6+B7+B8+B9</f>
        <v>503844</v>
      </c>
      <c r="C4" s="12">
        <f t="shared" si="0"/>
        <v>1423460</v>
      </c>
      <c r="D4" s="12">
        <f t="shared" si="0"/>
        <v>706959</v>
      </c>
      <c r="E4" s="12">
        <f t="shared" si="0"/>
        <v>716501</v>
      </c>
      <c r="F4" s="12">
        <f t="shared" si="0"/>
        <v>1413444</v>
      </c>
      <c r="G4" s="12">
        <f t="shared" si="0"/>
        <v>701561</v>
      </c>
      <c r="H4" s="12">
        <f t="shared" si="0"/>
        <v>711883</v>
      </c>
      <c r="I4" s="12">
        <f t="shared" si="0"/>
        <v>10016</v>
      </c>
      <c r="J4" s="12">
        <f t="shared" si="0"/>
        <v>5398</v>
      </c>
      <c r="K4" s="12">
        <f t="shared" si="0"/>
        <v>4618</v>
      </c>
    </row>
    <row r="5" spans="1:11" ht="30.75" customHeight="1" x14ac:dyDescent="0.2">
      <c r="A5" s="13" t="s">
        <v>28</v>
      </c>
      <c r="B5" s="14">
        <v>48606</v>
      </c>
      <c r="C5" s="15">
        <v>116112</v>
      </c>
      <c r="D5" s="15">
        <v>57825</v>
      </c>
      <c r="E5" s="15">
        <v>58287</v>
      </c>
      <c r="F5" s="15">
        <v>115066</v>
      </c>
      <c r="G5" s="15">
        <v>57347</v>
      </c>
      <c r="H5" s="15">
        <v>57719</v>
      </c>
      <c r="I5" s="15">
        <v>1046</v>
      </c>
      <c r="J5" s="15">
        <v>478</v>
      </c>
      <c r="K5" s="15">
        <v>568</v>
      </c>
    </row>
    <row r="6" spans="1:11" ht="30.75" customHeight="1" x14ac:dyDescent="0.2">
      <c r="A6" s="13" t="s">
        <v>24</v>
      </c>
      <c r="B6" s="14">
        <v>106561</v>
      </c>
      <c r="C6" s="15">
        <v>308050</v>
      </c>
      <c r="D6" s="15">
        <v>151795</v>
      </c>
      <c r="E6" s="15">
        <v>156255</v>
      </c>
      <c r="F6" s="15">
        <v>307072</v>
      </c>
      <c r="G6" s="15">
        <v>151441</v>
      </c>
      <c r="H6" s="15">
        <v>155631</v>
      </c>
      <c r="I6" s="15">
        <v>978</v>
      </c>
      <c r="J6" s="15">
        <v>354</v>
      </c>
      <c r="K6" s="15">
        <v>624</v>
      </c>
    </row>
    <row r="7" spans="1:11" ht="30.75" customHeight="1" x14ac:dyDescent="0.2">
      <c r="A7" s="13" t="s">
        <v>29</v>
      </c>
      <c r="B7" s="14">
        <v>74990</v>
      </c>
      <c r="C7" s="15">
        <v>209890</v>
      </c>
      <c r="D7" s="15">
        <v>102380</v>
      </c>
      <c r="E7" s="15">
        <v>107510</v>
      </c>
      <c r="F7" s="15">
        <v>209024</v>
      </c>
      <c r="G7" s="15">
        <v>102036</v>
      </c>
      <c r="H7" s="15">
        <v>106988</v>
      </c>
      <c r="I7" s="15">
        <v>866</v>
      </c>
      <c r="J7" s="15">
        <v>344</v>
      </c>
      <c r="K7" s="15">
        <v>522</v>
      </c>
    </row>
    <row r="8" spans="1:11" ht="30.75" customHeight="1" x14ac:dyDescent="0.2">
      <c r="A8" s="13" t="s">
        <v>27</v>
      </c>
      <c r="B8" s="14">
        <v>166876</v>
      </c>
      <c r="C8" s="15">
        <v>469013</v>
      </c>
      <c r="D8" s="15">
        <v>232958</v>
      </c>
      <c r="E8" s="15">
        <v>236055</v>
      </c>
      <c r="F8" s="15">
        <v>466181</v>
      </c>
      <c r="G8" s="15">
        <v>231639</v>
      </c>
      <c r="H8" s="15">
        <v>234542</v>
      </c>
      <c r="I8" s="15">
        <v>2832</v>
      </c>
      <c r="J8" s="15">
        <v>1319</v>
      </c>
      <c r="K8" s="15">
        <v>1513</v>
      </c>
    </row>
    <row r="9" spans="1:11" ht="30.75" customHeight="1" x14ac:dyDescent="0.2">
      <c r="A9" s="16" t="s">
        <v>5</v>
      </c>
      <c r="B9" s="17">
        <v>106811</v>
      </c>
      <c r="C9" s="18">
        <v>320395</v>
      </c>
      <c r="D9" s="18">
        <v>162001</v>
      </c>
      <c r="E9" s="18">
        <v>158394</v>
      </c>
      <c r="F9" s="18">
        <v>316101</v>
      </c>
      <c r="G9" s="18">
        <v>159098</v>
      </c>
      <c r="H9" s="18">
        <v>157003</v>
      </c>
      <c r="I9" s="18">
        <v>4294</v>
      </c>
      <c r="J9" s="18">
        <v>2903</v>
      </c>
      <c r="K9" s="18">
        <v>1391</v>
      </c>
    </row>
  </sheetData>
  <mergeCells count="7">
    <mergeCell ref="A1:D1"/>
    <mergeCell ref="J1:K1"/>
    <mergeCell ref="A2:A3"/>
    <mergeCell ref="F2:H2"/>
    <mergeCell ref="I2:K2"/>
    <mergeCell ref="B2:B3"/>
    <mergeCell ref="C2:E2"/>
  </mergeCells>
  <phoneticPr fontId="33" type="noConversion"/>
  <pageMargins left="0.74750000238418579" right="0.55097222328186035" top="0.98416668176651001" bottom="0.98416668176651001" header="0.51138889789581299" footer="0.51138889789581299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10"/>
  <sheetViews>
    <sheetView zoomScaleNormal="100" workbookViewId="0">
      <selection sqref="A1:XFD1048576"/>
    </sheetView>
  </sheetViews>
  <sheetFormatPr defaultColWidth="8.88671875" defaultRowHeight="14.25" x14ac:dyDescent="0.2"/>
  <cols>
    <col min="1" max="2" width="10.6640625" style="114" customWidth="1"/>
    <col min="3" max="3" width="11.88671875" style="114" customWidth="1"/>
    <col min="4" max="5" width="9.77734375" style="114" customWidth="1"/>
    <col min="6" max="6" width="11.33203125" style="114" customWidth="1"/>
    <col min="7" max="11" width="9.77734375" style="114" customWidth="1"/>
    <col min="12" max="16384" width="8.88671875" style="114"/>
  </cols>
  <sheetData>
    <row r="1" spans="1:11" s="96" customFormat="1" ht="35.25" customHeight="1" x14ac:dyDescent="0.25">
      <c r="A1" s="144" t="s">
        <v>21</v>
      </c>
      <c r="B1" s="144"/>
      <c r="C1" s="144"/>
      <c r="D1" s="144"/>
      <c r="K1" s="9"/>
    </row>
    <row r="2" spans="1:11" x14ac:dyDescent="0.2">
      <c r="A2" s="156"/>
      <c r="B2" s="156"/>
      <c r="I2" s="154" t="s">
        <v>30</v>
      </c>
      <c r="J2" s="154"/>
      <c r="K2" s="154"/>
    </row>
    <row r="3" spans="1:11" s="115" customFormat="1" ht="31.5" customHeight="1" x14ac:dyDescent="0.25">
      <c r="A3" s="155" t="s">
        <v>0</v>
      </c>
      <c r="B3" s="157" t="s">
        <v>3</v>
      </c>
      <c r="C3" s="153" t="s">
        <v>36</v>
      </c>
      <c r="D3" s="153"/>
      <c r="E3" s="155"/>
      <c r="F3" s="153" t="s">
        <v>17</v>
      </c>
      <c r="G3" s="153"/>
      <c r="H3" s="155"/>
      <c r="I3" s="152" t="s">
        <v>34</v>
      </c>
      <c r="J3" s="153"/>
      <c r="K3" s="153"/>
    </row>
    <row r="4" spans="1:11" s="115" customFormat="1" ht="27" customHeight="1" x14ac:dyDescent="0.25">
      <c r="A4" s="155"/>
      <c r="B4" s="158"/>
      <c r="C4" s="116" t="s">
        <v>47</v>
      </c>
      <c r="D4" s="117" t="s">
        <v>42</v>
      </c>
      <c r="E4" s="118" t="s">
        <v>44</v>
      </c>
      <c r="F4" s="117" t="s">
        <v>47</v>
      </c>
      <c r="G4" s="117" t="s">
        <v>42</v>
      </c>
      <c r="H4" s="118" t="s">
        <v>44</v>
      </c>
      <c r="I4" s="119" t="s">
        <v>47</v>
      </c>
      <c r="J4" s="117" t="s">
        <v>42</v>
      </c>
      <c r="K4" s="118" t="s">
        <v>44</v>
      </c>
    </row>
    <row r="5" spans="1:11" s="120" customFormat="1" ht="37.5" customHeight="1" x14ac:dyDescent="0.25">
      <c r="A5" s="19">
        <v>2008</v>
      </c>
      <c r="B5" s="20">
        <f>B6+B7+B8+B9+B10</f>
        <v>513021</v>
      </c>
      <c r="C5" s="20">
        <f t="shared" ref="C5:K5" si="0">SUM(C6:C10)</f>
        <v>1434625</v>
      </c>
      <c r="D5" s="20">
        <f t="shared" si="0"/>
        <v>712137</v>
      </c>
      <c r="E5" s="20">
        <f t="shared" si="0"/>
        <v>722488</v>
      </c>
      <c r="F5" s="20">
        <f t="shared" si="0"/>
        <v>1422702</v>
      </c>
      <c r="G5" s="20">
        <f t="shared" si="0"/>
        <v>705817</v>
      </c>
      <c r="H5" s="20">
        <f t="shared" si="0"/>
        <v>716885</v>
      </c>
      <c r="I5" s="20">
        <f t="shared" si="0"/>
        <v>11923</v>
      </c>
      <c r="J5" s="20">
        <f t="shared" si="0"/>
        <v>6320</v>
      </c>
      <c r="K5" s="20">
        <f t="shared" si="0"/>
        <v>5603</v>
      </c>
    </row>
    <row r="6" spans="1:11" s="120" customFormat="1" ht="37.5" customHeight="1" x14ac:dyDescent="0.25">
      <c r="A6" s="21" t="s">
        <v>6</v>
      </c>
      <c r="B6" s="22">
        <v>47112</v>
      </c>
      <c r="C6" s="22">
        <f>SUM(D6:E6)</f>
        <v>111164</v>
      </c>
      <c r="D6" s="22">
        <f t="shared" ref="D6:E10" si="1">SUM(G6,J6)</f>
        <v>55536</v>
      </c>
      <c r="E6" s="22">
        <f t="shared" si="1"/>
        <v>55628</v>
      </c>
      <c r="F6" s="22">
        <f>SUM(G6:H6)</f>
        <v>109963</v>
      </c>
      <c r="G6" s="22">
        <v>54988</v>
      </c>
      <c r="H6" s="22">
        <v>54975</v>
      </c>
      <c r="I6" s="22">
        <f>SUM(J6:K6)</f>
        <v>1201</v>
      </c>
      <c r="J6" s="22">
        <v>548</v>
      </c>
      <c r="K6" s="22">
        <v>653</v>
      </c>
    </row>
    <row r="7" spans="1:11" s="115" customFormat="1" ht="37.5" customHeight="1" x14ac:dyDescent="0.25">
      <c r="A7" s="23" t="s">
        <v>7</v>
      </c>
      <c r="B7" s="24">
        <v>107698</v>
      </c>
      <c r="C7" s="24">
        <f>SUM(D7:E7)</f>
        <v>306035</v>
      </c>
      <c r="D7" s="24">
        <f t="shared" si="1"/>
        <v>150743</v>
      </c>
      <c r="E7" s="24">
        <f t="shared" si="1"/>
        <v>155292</v>
      </c>
      <c r="F7" s="24">
        <f>SUM(G7:H7)</f>
        <v>304885</v>
      </c>
      <c r="G7" s="24">
        <v>150315</v>
      </c>
      <c r="H7" s="24">
        <v>154570</v>
      </c>
      <c r="I7" s="24">
        <f>SUM(J7:K7)</f>
        <v>1150</v>
      </c>
      <c r="J7" s="24">
        <v>428</v>
      </c>
      <c r="K7" s="24">
        <v>722</v>
      </c>
    </row>
    <row r="8" spans="1:11" s="115" customFormat="1" ht="37.5" customHeight="1" x14ac:dyDescent="0.25">
      <c r="A8" s="23" t="s">
        <v>14</v>
      </c>
      <c r="B8" s="24">
        <v>77480</v>
      </c>
      <c r="C8" s="24">
        <f>SUM(D8:E8)</f>
        <v>214091</v>
      </c>
      <c r="D8" s="24">
        <f t="shared" si="1"/>
        <v>104290</v>
      </c>
      <c r="E8" s="24">
        <f t="shared" si="1"/>
        <v>109801</v>
      </c>
      <c r="F8" s="24">
        <f>SUM(G8:H8)</f>
        <v>213073</v>
      </c>
      <c r="G8" s="24">
        <v>103919</v>
      </c>
      <c r="H8" s="24">
        <v>109154</v>
      </c>
      <c r="I8" s="24">
        <f>SUM(J8:K8)</f>
        <v>1018</v>
      </c>
      <c r="J8" s="24">
        <v>371</v>
      </c>
      <c r="K8" s="24">
        <v>647</v>
      </c>
    </row>
    <row r="9" spans="1:11" s="115" customFormat="1" ht="37.5" customHeight="1" x14ac:dyDescent="0.25">
      <c r="A9" s="23" t="s">
        <v>15</v>
      </c>
      <c r="B9" s="24">
        <v>171341</v>
      </c>
      <c r="C9" s="24">
        <f>SUM(D9:E9)</f>
        <v>477513</v>
      </c>
      <c r="D9" s="24">
        <f t="shared" si="1"/>
        <v>236946</v>
      </c>
      <c r="E9" s="24">
        <f t="shared" si="1"/>
        <v>240567</v>
      </c>
      <c r="F9" s="24">
        <f>SUM(G9:H9)</f>
        <v>474121</v>
      </c>
      <c r="G9" s="24">
        <v>235363</v>
      </c>
      <c r="H9" s="24">
        <v>238758</v>
      </c>
      <c r="I9" s="24">
        <f>SUM(J9:K9)</f>
        <v>3392</v>
      </c>
      <c r="J9" s="24">
        <v>1583</v>
      </c>
      <c r="K9" s="24">
        <v>1809</v>
      </c>
    </row>
    <row r="10" spans="1:11" s="115" customFormat="1" ht="37.5" customHeight="1" x14ac:dyDescent="0.25">
      <c r="A10" s="25" t="s">
        <v>48</v>
      </c>
      <c r="B10" s="26">
        <v>109390</v>
      </c>
      <c r="C10" s="26">
        <f>SUM(D10:E10)</f>
        <v>325822</v>
      </c>
      <c r="D10" s="26">
        <f t="shared" si="1"/>
        <v>164622</v>
      </c>
      <c r="E10" s="26">
        <f t="shared" si="1"/>
        <v>161200</v>
      </c>
      <c r="F10" s="26">
        <f>SUM(G10:H10)</f>
        <v>320660</v>
      </c>
      <c r="G10" s="26">
        <v>161232</v>
      </c>
      <c r="H10" s="26">
        <v>159428</v>
      </c>
      <c r="I10" s="26">
        <f>SUM(J10:K10)</f>
        <v>5162</v>
      </c>
      <c r="J10" s="26">
        <v>3390</v>
      </c>
      <c r="K10" s="26">
        <v>1772</v>
      </c>
    </row>
  </sheetData>
  <mergeCells count="8">
    <mergeCell ref="I3:K3"/>
    <mergeCell ref="I2:K2"/>
    <mergeCell ref="F3:H3"/>
    <mergeCell ref="A1:D1"/>
    <mergeCell ref="A2:B2"/>
    <mergeCell ref="A3:A4"/>
    <mergeCell ref="B3:B4"/>
    <mergeCell ref="C3:E3"/>
  </mergeCells>
  <phoneticPr fontId="33" type="noConversion"/>
  <pageMargins left="0.47236111760139465" right="0.47236111760139465" top="0.39347222447395325" bottom="0.19666667282581329" header="0.51138889789581299" footer="0.51138889789581299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10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96"/>
    <col min="2" max="8" width="10.6640625" style="96" customWidth="1"/>
    <col min="9" max="16384" width="8.88671875" style="96"/>
  </cols>
  <sheetData>
    <row r="1" spans="1:11" ht="35.25" customHeight="1" x14ac:dyDescent="0.25">
      <c r="A1" s="144" t="s">
        <v>21</v>
      </c>
      <c r="B1" s="144"/>
      <c r="C1" s="144"/>
      <c r="D1" s="144"/>
      <c r="K1" s="9"/>
    </row>
    <row r="2" spans="1:11" s="114" customFormat="1" x14ac:dyDescent="0.2">
      <c r="A2" s="156"/>
      <c r="B2" s="156"/>
      <c r="I2" s="154" t="s">
        <v>30</v>
      </c>
      <c r="J2" s="154"/>
      <c r="K2" s="154"/>
    </row>
    <row r="3" spans="1:11" s="115" customFormat="1" ht="31.5" customHeight="1" x14ac:dyDescent="0.25">
      <c r="A3" s="121" t="s">
        <v>0</v>
      </c>
      <c r="B3" s="122" t="s">
        <v>1</v>
      </c>
      <c r="C3" s="118" t="s">
        <v>13</v>
      </c>
      <c r="D3" s="116"/>
      <c r="E3" s="121"/>
      <c r="F3" s="116" t="s">
        <v>37</v>
      </c>
      <c r="G3" s="116"/>
      <c r="H3" s="121"/>
      <c r="I3" s="118" t="s">
        <v>34</v>
      </c>
      <c r="J3" s="116"/>
      <c r="K3" s="116"/>
    </row>
    <row r="4" spans="1:11" s="115" customFormat="1" ht="27" customHeight="1" x14ac:dyDescent="0.25">
      <c r="A4" s="121"/>
      <c r="B4" s="123"/>
      <c r="C4" s="116" t="s">
        <v>47</v>
      </c>
      <c r="D4" s="117" t="s">
        <v>42</v>
      </c>
      <c r="E4" s="118" t="s">
        <v>44</v>
      </c>
      <c r="F4" s="117" t="s">
        <v>47</v>
      </c>
      <c r="G4" s="117" t="s">
        <v>42</v>
      </c>
      <c r="H4" s="118" t="s">
        <v>44</v>
      </c>
      <c r="I4" s="117" t="s">
        <v>47</v>
      </c>
      <c r="J4" s="117" t="s">
        <v>42</v>
      </c>
      <c r="K4" s="118" t="s">
        <v>44</v>
      </c>
    </row>
    <row r="5" spans="1:11" s="120" customFormat="1" ht="33" customHeight="1" x14ac:dyDescent="0.25">
      <c r="A5" s="19">
        <v>2009</v>
      </c>
      <c r="B5" s="20">
        <f>B6+B7+B8+B9+B10</f>
        <v>524093</v>
      </c>
      <c r="C5" s="20">
        <f t="shared" ref="C5:K5" si="0">SUM(C6:C10)</f>
        <v>1445828</v>
      </c>
      <c r="D5" s="20">
        <f t="shared" si="0"/>
        <v>717454</v>
      </c>
      <c r="E5" s="20">
        <f t="shared" si="0"/>
        <v>728374</v>
      </c>
      <c r="F5" s="20">
        <f t="shared" si="0"/>
        <v>1433640</v>
      </c>
      <c r="G5" s="20">
        <f t="shared" si="0"/>
        <v>711091</v>
      </c>
      <c r="H5" s="20">
        <f t="shared" si="0"/>
        <v>722549</v>
      </c>
      <c r="I5" s="20">
        <f t="shared" si="0"/>
        <v>12188</v>
      </c>
      <c r="J5" s="20">
        <f t="shared" si="0"/>
        <v>6363</v>
      </c>
      <c r="K5" s="20">
        <f t="shared" si="0"/>
        <v>5825</v>
      </c>
    </row>
    <row r="6" spans="1:11" s="120" customFormat="1" ht="33" customHeight="1" x14ac:dyDescent="0.25">
      <c r="A6" s="21" t="s">
        <v>6</v>
      </c>
      <c r="B6" s="22">
        <v>46854</v>
      </c>
      <c r="C6" s="22">
        <f>SUM(D6:E6)</f>
        <v>108924</v>
      </c>
      <c r="D6" s="22">
        <f t="shared" ref="D6:E10" si="1">SUM(G6,J6)</f>
        <v>54329</v>
      </c>
      <c r="E6" s="22">
        <f t="shared" si="1"/>
        <v>54595</v>
      </c>
      <c r="F6" s="22">
        <f>SUM(G6:H6)</f>
        <v>107772</v>
      </c>
      <c r="G6" s="22">
        <v>53791</v>
      </c>
      <c r="H6" s="22">
        <v>53981</v>
      </c>
      <c r="I6" s="22">
        <f>SUM(J6:K6)</f>
        <v>1152</v>
      </c>
      <c r="J6" s="22">
        <v>538</v>
      </c>
      <c r="K6" s="22">
        <v>614</v>
      </c>
    </row>
    <row r="7" spans="1:11" s="115" customFormat="1" ht="33" customHeight="1" x14ac:dyDescent="0.25">
      <c r="A7" s="23" t="s">
        <v>7</v>
      </c>
      <c r="B7" s="24">
        <v>108212</v>
      </c>
      <c r="C7" s="24">
        <f>SUM(D7:E7)</f>
        <v>300999</v>
      </c>
      <c r="D7" s="24">
        <f t="shared" si="1"/>
        <v>148094</v>
      </c>
      <c r="E7" s="24">
        <f t="shared" si="1"/>
        <v>152905</v>
      </c>
      <c r="F7" s="24">
        <f>SUM(G7:H7)</f>
        <v>299825</v>
      </c>
      <c r="G7" s="24">
        <v>147651</v>
      </c>
      <c r="H7" s="24">
        <v>152174</v>
      </c>
      <c r="I7" s="24">
        <f>SUM(J7:K7)</f>
        <v>1174</v>
      </c>
      <c r="J7" s="24">
        <v>443</v>
      </c>
      <c r="K7" s="24">
        <v>731</v>
      </c>
    </row>
    <row r="8" spans="1:11" s="115" customFormat="1" ht="33" customHeight="1" x14ac:dyDescent="0.25">
      <c r="A8" s="23" t="s">
        <v>14</v>
      </c>
      <c r="B8" s="24">
        <v>78872</v>
      </c>
      <c r="C8" s="24">
        <f>SUM(D8:E8)</f>
        <v>214640</v>
      </c>
      <c r="D8" s="24">
        <f t="shared" si="1"/>
        <v>104440</v>
      </c>
      <c r="E8" s="24">
        <f t="shared" si="1"/>
        <v>110200</v>
      </c>
      <c r="F8" s="24">
        <f>SUM(G8:H8)</f>
        <v>213697</v>
      </c>
      <c r="G8" s="24">
        <v>104113</v>
      </c>
      <c r="H8" s="24">
        <v>109584</v>
      </c>
      <c r="I8" s="24">
        <f>SUM(J8:K8)</f>
        <v>943</v>
      </c>
      <c r="J8" s="24">
        <v>327</v>
      </c>
      <c r="K8" s="24">
        <v>616</v>
      </c>
    </row>
    <row r="9" spans="1:11" s="115" customFormat="1" ht="33" customHeight="1" x14ac:dyDescent="0.25">
      <c r="A9" s="23" t="s">
        <v>15</v>
      </c>
      <c r="B9" s="24">
        <v>171900</v>
      </c>
      <c r="C9" s="24">
        <f>SUM(D9:E9)</f>
        <v>472753</v>
      </c>
      <c r="D9" s="24">
        <f t="shared" si="1"/>
        <v>234769</v>
      </c>
      <c r="E9" s="24">
        <f t="shared" si="1"/>
        <v>237984</v>
      </c>
      <c r="F9" s="24">
        <f>SUM(G9:H9)</f>
        <v>469410</v>
      </c>
      <c r="G9" s="24">
        <v>233241</v>
      </c>
      <c r="H9" s="24">
        <v>236169</v>
      </c>
      <c r="I9" s="24">
        <f>SUM(J9:K9)</f>
        <v>3343</v>
      </c>
      <c r="J9" s="24">
        <v>1528</v>
      </c>
      <c r="K9" s="24">
        <v>1815</v>
      </c>
    </row>
    <row r="10" spans="1:11" s="115" customFormat="1" ht="33" customHeight="1" x14ac:dyDescent="0.25">
      <c r="A10" s="25" t="s">
        <v>48</v>
      </c>
      <c r="B10" s="26">
        <v>118255</v>
      </c>
      <c r="C10" s="26">
        <f>SUM(D10:E10)</f>
        <v>348512</v>
      </c>
      <c r="D10" s="26">
        <f t="shared" si="1"/>
        <v>175822</v>
      </c>
      <c r="E10" s="26">
        <f t="shared" si="1"/>
        <v>172690</v>
      </c>
      <c r="F10" s="26">
        <f>SUM(G10:H10)</f>
        <v>342936</v>
      </c>
      <c r="G10" s="26">
        <v>172295</v>
      </c>
      <c r="H10" s="26">
        <v>170641</v>
      </c>
      <c r="I10" s="26">
        <f>SUM(J10:K10)</f>
        <v>5576</v>
      </c>
      <c r="J10" s="26">
        <v>3527</v>
      </c>
      <c r="K10" s="26">
        <v>2049</v>
      </c>
    </row>
  </sheetData>
  <mergeCells count="3">
    <mergeCell ref="A1:D1"/>
    <mergeCell ref="A2:B2"/>
    <mergeCell ref="I2:K2"/>
  </mergeCells>
  <phoneticPr fontId="33" type="noConversion"/>
  <pageMargins left="0.75" right="0.75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10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9" style="96" bestFit="1" customWidth="1"/>
    <col min="2" max="8" width="10.77734375" style="96" customWidth="1"/>
    <col min="9" max="11" width="9.21875" style="96" customWidth="1"/>
    <col min="12" max="16384" width="8.88671875" style="96"/>
  </cols>
  <sheetData>
    <row r="1" spans="1:12" ht="22.5" x14ac:dyDescent="0.2">
      <c r="A1" s="144" t="s">
        <v>21</v>
      </c>
      <c r="B1" s="144"/>
      <c r="C1" s="144"/>
      <c r="D1" s="144"/>
    </row>
    <row r="2" spans="1:12" ht="22.5" x14ac:dyDescent="0.3">
      <c r="A2" s="124"/>
      <c r="K2" s="27" t="s">
        <v>30</v>
      </c>
    </row>
    <row r="3" spans="1:12" ht="30" customHeight="1" x14ac:dyDescent="0.2">
      <c r="A3" s="164" t="s">
        <v>38</v>
      </c>
      <c r="B3" s="161" t="s">
        <v>3</v>
      </c>
      <c r="C3" s="159" t="s">
        <v>31</v>
      </c>
      <c r="D3" s="160"/>
      <c r="E3" s="163"/>
      <c r="F3" s="160" t="s">
        <v>22</v>
      </c>
      <c r="G3" s="160"/>
      <c r="H3" s="163"/>
      <c r="I3" s="159" t="s">
        <v>20</v>
      </c>
      <c r="J3" s="160"/>
      <c r="K3" s="160"/>
      <c r="L3" s="125"/>
    </row>
    <row r="4" spans="1:12" ht="30" customHeight="1" x14ac:dyDescent="0.2">
      <c r="A4" s="165"/>
      <c r="B4" s="162"/>
      <c r="C4" s="31" t="s">
        <v>47</v>
      </c>
      <c r="D4" s="126" t="s">
        <v>42</v>
      </c>
      <c r="E4" s="126" t="s">
        <v>44</v>
      </c>
      <c r="F4" s="126" t="s">
        <v>47</v>
      </c>
      <c r="G4" s="126" t="s">
        <v>42</v>
      </c>
      <c r="H4" s="126" t="s">
        <v>44</v>
      </c>
      <c r="I4" s="126" t="s">
        <v>47</v>
      </c>
      <c r="J4" s="126" t="s">
        <v>42</v>
      </c>
      <c r="K4" s="127" t="s">
        <v>44</v>
      </c>
      <c r="L4" s="125"/>
    </row>
    <row r="5" spans="1:12" s="128" customFormat="1" ht="36.75" customHeight="1" x14ac:dyDescent="0.2">
      <c r="A5" s="28">
        <v>2010</v>
      </c>
      <c r="B5" s="29">
        <v>540875</v>
      </c>
      <c r="C5" s="30">
        <v>1467996</v>
      </c>
      <c r="D5" s="30">
        <v>728892</v>
      </c>
      <c r="E5" s="30">
        <v>739104</v>
      </c>
      <c r="F5" s="30">
        <v>1454636</v>
      </c>
      <c r="G5" s="30">
        <v>721780</v>
      </c>
      <c r="H5" s="30">
        <v>732856</v>
      </c>
      <c r="I5" s="30">
        <v>13360</v>
      </c>
      <c r="J5" s="30">
        <v>7112</v>
      </c>
      <c r="K5" s="30">
        <v>6248</v>
      </c>
    </row>
    <row r="6" spans="1:12" ht="36.75" customHeight="1" x14ac:dyDescent="0.2">
      <c r="A6" s="31" t="s">
        <v>46</v>
      </c>
      <c r="B6" s="32">
        <v>46449</v>
      </c>
      <c r="C6" s="32">
        <v>105483</v>
      </c>
      <c r="D6" s="32">
        <v>52705</v>
      </c>
      <c r="E6" s="32">
        <v>52778</v>
      </c>
      <c r="F6" s="32">
        <v>104449</v>
      </c>
      <c r="G6" s="32">
        <v>52221</v>
      </c>
      <c r="H6" s="32">
        <v>52228</v>
      </c>
      <c r="I6" s="32">
        <v>1034</v>
      </c>
      <c r="J6" s="33">
        <v>484</v>
      </c>
      <c r="K6" s="33">
        <v>550</v>
      </c>
    </row>
    <row r="7" spans="1:12" ht="36.75" customHeight="1" x14ac:dyDescent="0.2">
      <c r="A7" s="31" t="s">
        <v>41</v>
      </c>
      <c r="B7" s="32">
        <v>111381</v>
      </c>
      <c r="C7" s="32">
        <v>304417</v>
      </c>
      <c r="D7" s="32">
        <v>149792</v>
      </c>
      <c r="E7" s="32">
        <v>154625</v>
      </c>
      <c r="F7" s="33" t="s">
        <v>25</v>
      </c>
      <c r="G7" s="33" t="s">
        <v>35</v>
      </c>
      <c r="H7" s="33" t="s">
        <v>32</v>
      </c>
      <c r="I7" s="32">
        <v>1198</v>
      </c>
      <c r="J7" s="33">
        <v>447</v>
      </c>
      <c r="K7" s="33">
        <v>751</v>
      </c>
    </row>
    <row r="8" spans="1:12" ht="36.75" customHeight="1" x14ac:dyDescent="0.2">
      <c r="A8" s="31" t="s">
        <v>43</v>
      </c>
      <c r="B8" s="32">
        <v>81316</v>
      </c>
      <c r="C8" s="32">
        <v>217844</v>
      </c>
      <c r="D8" s="32">
        <v>105930</v>
      </c>
      <c r="E8" s="32">
        <v>111914</v>
      </c>
      <c r="F8" s="32">
        <v>216863</v>
      </c>
      <c r="G8" s="32">
        <v>105612</v>
      </c>
      <c r="H8" s="32">
        <v>111251</v>
      </c>
      <c r="I8" s="33">
        <v>981</v>
      </c>
      <c r="J8" s="33">
        <v>318</v>
      </c>
      <c r="K8" s="33">
        <v>663</v>
      </c>
    </row>
    <row r="9" spans="1:12" ht="36.75" customHeight="1" x14ac:dyDescent="0.2">
      <c r="A9" s="31" t="s">
        <v>45</v>
      </c>
      <c r="B9" s="32">
        <v>174151</v>
      </c>
      <c r="C9" s="32">
        <v>470407</v>
      </c>
      <c r="D9" s="32">
        <v>233830</v>
      </c>
      <c r="E9" s="32">
        <v>236577</v>
      </c>
      <c r="F9" s="32">
        <v>466866</v>
      </c>
      <c r="G9" s="32">
        <v>232226</v>
      </c>
      <c r="H9" s="32">
        <v>234640</v>
      </c>
      <c r="I9" s="32">
        <v>3541</v>
      </c>
      <c r="J9" s="32">
        <v>1604</v>
      </c>
      <c r="K9" s="32">
        <v>1937</v>
      </c>
    </row>
    <row r="10" spans="1:12" ht="36.75" customHeight="1" x14ac:dyDescent="0.2">
      <c r="A10" s="34" t="s">
        <v>48</v>
      </c>
      <c r="B10" s="35">
        <v>127578</v>
      </c>
      <c r="C10" s="35">
        <v>369845</v>
      </c>
      <c r="D10" s="35">
        <v>186635</v>
      </c>
      <c r="E10" s="35">
        <v>183210</v>
      </c>
      <c r="F10" s="35">
        <v>363239</v>
      </c>
      <c r="G10" s="35">
        <v>182376</v>
      </c>
      <c r="H10" s="35">
        <v>180863</v>
      </c>
      <c r="I10" s="35">
        <v>6606</v>
      </c>
      <c r="J10" s="36">
        <v>4259</v>
      </c>
      <c r="K10" s="35">
        <v>2347</v>
      </c>
    </row>
  </sheetData>
  <mergeCells count="6">
    <mergeCell ref="I3:K3"/>
    <mergeCell ref="B3:B4"/>
    <mergeCell ref="C3:E3"/>
    <mergeCell ref="A1:D1"/>
    <mergeCell ref="F3:H3"/>
    <mergeCell ref="A3:A4"/>
  </mergeCells>
  <phoneticPr fontId="33" type="noConversion"/>
  <pageMargins left="0.74750000238418579" right="0.55097222328186035" top="0.98416668176651001" bottom="0.98416668176651001" header="0.51138889789581299" footer="0.51138889789581299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10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9" style="96" bestFit="1" customWidth="1"/>
    <col min="2" max="8" width="10.77734375" style="96" customWidth="1"/>
    <col min="9" max="11" width="9.21875" style="96" customWidth="1"/>
    <col min="12" max="16384" width="8.88671875" style="96"/>
  </cols>
  <sheetData>
    <row r="1" spans="1:12" ht="22.5" x14ac:dyDescent="0.2">
      <c r="A1" s="144" t="s">
        <v>21</v>
      </c>
      <c r="B1" s="144"/>
      <c r="C1" s="144"/>
      <c r="D1" s="144"/>
    </row>
    <row r="2" spans="1:12" ht="22.5" x14ac:dyDescent="0.3">
      <c r="A2" s="124"/>
      <c r="K2" s="27" t="s">
        <v>30</v>
      </c>
    </row>
    <row r="3" spans="1:12" ht="30" customHeight="1" x14ac:dyDescent="0.2">
      <c r="A3" s="164" t="s">
        <v>38</v>
      </c>
      <c r="B3" s="161" t="s">
        <v>3</v>
      </c>
      <c r="C3" s="159" t="s">
        <v>31</v>
      </c>
      <c r="D3" s="160"/>
      <c r="E3" s="163"/>
      <c r="F3" s="160" t="s">
        <v>22</v>
      </c>
      <c r="G3" s="160"/>
      <c r="H3" s="163"/>
      <c r="I3" s="159" t="s">
        <v>20</v>
      </c>
      <c r="J3" s="160"/>
      <c r="K3" s="160"/>
      <c r="L3" s="125"/>
    </row>
    <row r="4" spans="1:12" ht="30" customHeight="1" x14ac:dyDescent="0.2">
      <c r="A4" s="165"/>
      <c r="B4" s="162"/>
      <c r="C4" s="31" t="s">
        <v>47</v>
      </c>
      <c r="D4" s="126" t="s">
        <v>42</v>
      </c>
      <c r="E4" s="126" t="s">
        <v>44</v>
      </c>
      <c r="F4" s="126" t="s">
        <v>47</v>
      </c>
      <c r="G4" s="126" t="s">
        <v>42</v>
      </c>
      <c r="H4" s="126" t="s">
        <v>44</v>
      </c>
      <c r="I4" s="126" t="s">
        <v>47</v>
      </c>
      <c r="J4" s="126" t="s">
        <v>42</v>
      </c>
      <c r="K4" s="127" t="s">
        <v>44</v>
      </c>
      <c r="L4" s="125"/>
    </row>
    <row r="5" spans="1:12" s="128" customFormat="1" ht="36.75" customHeight="1" x14ac:dyDescent="0.2">
      <c r="A5" s="28">
        <v>2011</v>
      </c>
      <c r="B5" s="29">
        <f t="shared" ref="B5:K5" si="0">SUM(B6:B10)</f>
        <v>549105</v>
      </c>
      <c r="C5" s="30">
        <f t="shared" si="0"/>
        <v>1477570</v>
      </c>
      <c r="D5" s="30">
        <f t="shared" si="0"/>
        <v>733094</v>
      </c>
      <c r="E5" s="30">
        <f t="shared" si="0"/>
        <v>744476</v>
      </c>
      <c r="F5" s="30">
        <f t="shared" si="0"/>
        <v>1463464</v>
      </c>
      <c r="G5" s="30">
        <f t="shared" si="0"/>
        <v>725606</v>
      </c>
      <c r="H5" s="30">
        <f t="shared" si="0"/>
        <v>737858</v>
      </c>
      <c r="I5" s="30">
        <f t="shared" si="0"/>
        <v>14106</v>
      </c>
      <c r="J5" s="30">
        <f t="shared" si="0"/>
        <v>7488</v>
      </c>
      <c r="K5" s="30">
        <f t="shared" si="0"/>
        <v>6618</v>
      </c>
    </row>
    <row r="6" spans="1:12" ht="36.75" customHeight="1" x14ac:dyDescent="0.2">
      <c r="A6" s="31" t="s">
        <v>46</v>
      </c>
      <c r="B6" s="32">
        <v>47472</v>
      </c>
      <c r="C6" s="32">
        <v>107559</v>
      </c>
      <c r="D6" s="32">
        <v>53782</v>
      </c>
      <c r="E6" s="32">
        <v>53777</v>
      </c>
      <c r="F6" s="32">
        <v>106495</v>
      </c>
      <c r="G6" s="32">
        <v>53286</v>
      </c>
      <c r="H6" s="32">
        <v>53209</v>
      </c>
      <c r="I6" s="32">
        <v>1064</v>
      </c>
      <c r="J6" s="32">
        <v>496</v>
      </c>
      <c r="K6" s="32">
        <v>568</v>
      </c>
    </row>
    <row r="7" spans="1:12" ht="36.75" customHeight="1" x14ac:dyDescent="0.2">
      <c r="A7" s="31" t="s">
        <v>41</v>
      </c>
      <c r="B7" s="32">
        <v>116992</v>
      </c>
      <c r="C7" s="32">
        <v>319330</v>
      </c>
      <c r="D7" s="32">
        <v>156959</v>
      </c>
      <c r="E7" s="32">
        <v>162371</v>
      </c>
      <c r="F7" s="32">
        <v>317936</v>
      </c>
      <c r="G7" s="32">
        <v>156398</v>
      </c>
      <c r="H7" s="32">
        <v>161538</v>
      </c>
      <c r="I7" s="32">
        <v>1394</v>
      </c>
      <c r="J7" s="32">
        <v>561</v>
      </c>
      <c r="K7" s="32">
        <v>833</v>
      </c>
    </row>
    <row r="8" spans="1:12" ht="36.75" customHeight="1" x14ac:dyDescent="0.2">
      <c r="A8" s="31" t="s">
        <v>43</v>
      </c>
      <c r="B8" s="32">
        <v>82854</v>
      </c>
      <c r="C8" s="32">
        <v>220103</v>
      </c>
      <c r="D8" s="32">
        <v>106739</v>
      </c>
      <c r="E8" s="32">
        <v>113364</v>
      </c>
      <c r="F8" s="32">
        <v>219041</v>
      </c>
      <c r="G8" s="32">
        <v>106382</v>
      </c>
      <c r="H8" s="32">
        <v>112659</v>
      </c>
      <c r="I8" s="32">
        <v>1062</v>
      </c>
      <c r="J8" s="32">
        <v>357</v>
      </c>
      <c r="K8" s="32">
        <v>705</v>
      </c>
    </row>
    <row r="9" spans="1:12" ht="36.75" customHeight="1" x14ac:dyDescent="0.2">
      <c r="A9" s="31" t="s">
        <v>45</v>
      </c>
      <c r="B9" s="32">
        <v>168485</v>
      </c>
      <c r="C9" s="32">
        <v>448198</v>
      </c>
      <c r="D9" s="32">
        <v>222855</v>
      </c>
      <c r="E9" s="32">
        <v>225343</v>
      </c>
      <c r="F9" s="32">
        <v>444483</v>
      </c>
      <c r="G9" s="32">
        <v>221173</v>
      </c>
      <c r="H9" s="32">
        <v>223310</v>
      </c>
      <c r="I9" s="32">
        <v>3715</v>
      </c>
      <c r="J9" s="32">
        <v>1682</v>
      </c>
      <c r="K9" s="32">
        <v>2033</v>
      </c>
    </row>
    <row r="10" spans="1:12" ht="36.75" customHeight="1" x14ac:dyDescent="0.2">
      <c r="A10" s="34" t="s">
        <v>48</v>
      </c>
      <c r="B10" s="35">
        <v>133302</v>
      </c>
      <c r="C10" s="35">
        <v>382380</v>
      </c>
      <c r="D10" s="35">
        <v>192759</v>
      </c>
      <c r="E10" s="35">
        <v>189621</v>
      </c>
      <c r="F10" s="35">
        <v>375509</v>
      </c>
      <c r="G10" s="35">
        <v>188367</v>
      </c>
      <c r="H10" s="35">
        <v>187142</v>
      </c>
      <c r="I10" s="35">
        <v>6871</v>
      </c>
      <c r="J10" s="35">
        <v>4392</v>
      </c>
      <c r="K10" s="35">
        <v>2479</v>
      </c>
    </row>
  </sheetData>
  <mergeCells count="6">
    <mergeCell ref="I3:K3"/>
    <mergeCell ref="B3:B4"/>
    <mergeCell ref="C3:E3"/>
    <mergeCell ref="A1:D1"/>
    <mergeCell ref="F3:H3"/>
    <mergeCell ref="A3:A4"/>
  </mergeCells>
  <phoneticPr fontId="33" type="noConversion"/>
  <pageMargins left="0.74750000238418579" right="0.55097222328186035" top="0.98416668176651001" bottom="0.98416668176651001" header="0.51138889789581299" footer="0.51138889789581299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L10"/>
  <sheetViews>
    <sheetView zoomScaleNormal="100" workbookViewId="0">
      <selection sqref="A1:XFD1048576"/>
    </sheetView>
  </sheetViews>
  <sheetFormatPr defaultColWidth="8.88671875" defaultRowHeight="14.25" x14ac:dyDescent="0.2"/>
  <cols>
    <col min="1" max="2" width="9" style="96" bestFit="1" customWidth="1"/>
    <col min="3" max="3" width="10.5546875" style="96" bestFit="1" customWidth="1"/>
    <col min="4" max="5" width="9" style="96" bestFit="1" customWidth="1"/>
    <col min="6" max="6" width="10.44140625" style="96" bestFit="1" customWidth="1"/>
    <col min="7" max="7" width="9.109375" style="96" bestFit="1" customWidth="1"/>
    <col min="8" max="11" width="9" style="96" bestFit="1" customWidth="1"/>
    <col min="12" max="16384" width="8.88671875" style="96"/>
  </cols>
  <sheetData>
    <row r="1" spans="1:12" ht="22.5" x14ac:dyDescent="0.2">
      <c r="A1" s="144" t="s">
        <v>21</v>
      </c>
      <c r="B1" s="144"/>
      <c r="C1" s="144"/>
      <c r="D1" s="144"/>
    </row>
    <row r="2" spans="1:12" ht="22.5" x14ac:dyDescent="0.3">
      <c r="A2" s="124"/>
      <c r="K2" s="27" t="s">
        <v>30</v>
      </c>
    </row>
    <row r="3" spans="1:12" ht="30" customHeight="1" x14ac:dyDescent="0.2">
      <c r="A3" s="164" t="s">
        <v>38</v>
      </c>
      <c r="B3" s="161" t="s">
        <v>3</v>
      </c>
      <c r="C3" s="159" t="s">
        <v>31</v>
      </c>
      <c r="D3" s="160"/>
      <c r="E3" s="163"/>
      <c r="F3" s="160" t="s">
        <v>22</v>
      </c>
      <c r="G3" s="160"/>
      <c r="H3" s="163"/>
      <c r="I3" s="159" t="s">
        <v>20</v>
      </c>
      <c r="J3" s="160"/>
      <c r="K3" s="160"/>
      <c r="L3" s="125"/>
    </row>
    <row r="4" spans="1:12" ht="30" customHeight="1" x14ac:dyDescent="0.2">
      <c r="A4" s="165"/>
      <c r="B4" s="162"/>
      <c r="C4" s="31" t="s">
        <v>47</v>
      </c>
      <c r="D4" s="126" t="s">
        <v>42</v>
      </c>
      <c r="E4" s="126" t="s">
        <v>44</v>
      </c>
      <c r="F4" s="126" t="s">
        <v>47</v>
      </c>
      <c r="G4" s="126" t="s">
        <v>42</v>
      </c>
      <c r="H4" s="126" t="s">
        <v>44</v>
      </c>
      <c r="I4" s="126" t="s">
        <v>47</v>
      </c>
      <c r="J4" s="126" t="s">
        <v>42</v>
      </c>
      <c r="K4" s="127" t="s">
        <v>44</v>
      </c>
      <c r="L4" s="125"/>
    </row>
    <row r="5" spans="1:12" s="128" customFormat="1" ht="36.75" customHeight="1" x14ac:dyDescent="0.2">
      <c r="A5" s="28">
        <v>2012</v>
      </c>
      <c r="B5" s="29">
        <f t="shared" ref="B5:K5" si="0">SUM(B6:B10)</f>
        <v>555538</v>
      </c>
      <c r="C5" s="30">
        <f t="shared" si="0"/>
        <v>1483708</v>
      </c>
      <c r="D5" s="30">
        <f t="shared" si="0"/>
        <v>735995</v>
      </c>
      <c r="E5" s="30">
        <f t="shared" si="0"/>
        <v>747713</v>
      </c>
      <c r="F5" s="30">
        <f t="shared" si="0"/>
        <v>1469216</v>
      </c>
      <c r="G5" s="30">
        <f t="shared" si="0"/>
        <v>728406</v>
      </c>
      <c r="H5" s="30">
        <f t="shared" si="0"/>
        <v>740810</v>
      </c>
      <c r="I5" s="30">
        <f t="shared" si="0"/>
        <v>14492</v>
      </c>
      <c r="J5" s="30">
        <f t="shared" si="0"/>
        <v>7589</v>
      </c>
      <c r="K5" s="30">
        <f t="shared" si="0"/>
        <v>6903</v>
      </c>
    </row>
    <row r="6" spans="1:12" ht="36.75" customHeight="1" x14ac:dyDescent="0.2">
      <c r="A6" s="31" t="s">
        <v>46</v>
      </c>
      <c r="B6" s="32">
        <v>47283</v>
      </c>
      <c r="C6" s="32">
        <f>SUM(D6:E6)</f>
        <v>106658</v>
      </c>
      <c r="D6" s="32">
        <f t="shared" ref="D6:E10" si="1">SUM(G6,J6)</f>
        <v>53387</v>
      </c>
      <c r="E6" s="32">
        <f t="shared" si="1"/>
        <v>53271</v>
      </c>
      <c r="F6" s="32">
        <f>SUM(G6:H6)</f>
        <v>105580</v>
      </c>
      <c r="G6" s="32">
        <v>52888</v>
      </c>
      <c r="H6" s="32">
        <v>52692</v>
      </c>
      <c r="I6" s="32">
        <f>SUM(J6:K6)</f>
        <v>1078</v>
      </c>
      <c r="J6" s="32">
        <v>499</v>
      </c>
      <c r="K6" s="32">
        <v>579</v>
      </c>
    </row>
    <row r="7" spans="1:12" ht="36.75" customHeight="1" x14ac:dyDescent="0.2">
      <c r="A7" s="31" t="s">
        <v>41</v>
      </c>
      <c r="B7" s="32">
        <v>117665</v>
      </c>
      <c r="C7" s="32">
        <f>SUM(D7:E7)</f>
        <v>317923</v>
      </c>
      <c r="D7" s="32">
        <f t="shared" si="1"/>
        <v>156315</v>
      </c>
      <c r="E7" s="32">
        <f t="shared" si="1"/>
        <v>161608</v>
      </c>
      <c r="F7" s="32">
        <f>SUM(G7:H7)</f>
        <v>316545</v>
      </c>
      <c r="G7" s="32">
        <v>155783</v>
      </c>
      <c r="H7" s="32">
        <v>160762</v>
      </c>
      <c r="I7" s="32">
        <f>SUM(J7:K7)</f>
        <v>1378</v>
      </c>
      <c r="J7" s="32">
        <v>532</v>
      </c>
      <c r="K7" s="32">
        <v>846</v>
      </c>
    </row>
    <row r="8" spans="1:12" ht="36.75" customHeight="1" x14ac:dyDescent="0.2">
      <c r="A8" s="31" t="s">
        <v>43</v>
      </c>
      <c r="B8" s="32">
        <v>83255</v>
      </c>
      <c r="C8" s="32">
        <f>SUM(D8:E8)</f>
        <v>219385</v>
      </c>
      <c r="D8" s="32">
        <f t="shared" si="1"/>
        <v>106187</v>
      </c>
      <c r="E8" s="32">
        <f t="shared" si="1"/>
        <v>113198</v>
      </c>
      <c r="F8" s="32">
        <f>SUM(G8:H8)</f>
        <v>218313</v>
      </c>
      <c r="G8" s="32">
        <v>105840</v>
      </c>
      <c r="H8" s="32">
        <v>112473</v>
      </c>
      <c r="I8" s="32">
        <f>SUM(J8:K8)</f>
        <v>1072</v>
      </c>
      <c r="J8" s="32">
        <v>347</v>
      </c>
      <c r="K8" s="32">
        <v>725</v>
      </c>
    </row>
    <row r="9" spans="1:12" ht="36.75" customHeight="1" x14ac:dyDescent="0.2">
      <c r="A9" s="31" t="s">
        <v>45</v>
      </c>
      <c r="B9" s="32">
        <v>170004</v>
      </c>
      <c r="C9" s="32">
        <f>SUM(D9:E9)</f>
        <v>447587</v>
      </c>
      <c r="D9" s="32">
        <f t="shared" si="1"/>
        <v>222392</v>
      </c>
      <c r="E9" s="32">
        <f t="shared" si="1"/>
        <v>225195</v>
      </c>
      <c r="F9" s="32">
        <f>SUM(G9:H9)</f>
        <v>443677</v>
      </c>
      <c r="G9" s="32">
        <v>220615</v>
      </c>
      <c r="H9" s="32">
        <v>223062</v>
      </c>
      <c r="I9" s="32">
        <f>SUM(J9:K9)</f>
        <v>3910</v>
      </c>
      <c r="J9" s="32">
        <v>1777</v>
      </c>
      <c r="K9" s="32">
        <v>2133</v>
      </c>
    </row>
    <row r="10" spans="1:12" ht="36.75" customHeight="1" x14ac:dyDescent="0.2">
      <c r="A10" s="34" t="s">
        <v>48</v>
      </c>
      <c r="B10" s="35">
        <v>137331</v>
      </c>
      <c r="C10" s="37">
        <f>SUM(D10:E10)</f>
        <v>392155</v>
      </c>
      <c r="D10" s="37">
        <f t="shared" si="1"/>
        <v>197714</v>
      </c>
      <c r="E10" s="37">
        <f t="shared" si="1"/>
        <v>194441</v>
      </c>
      <c r="F10" s="37">
        <f>SUM(G10:H10)</f>
        <v>385101</v>
      </c>
      <c r="G10" s="37">
        <v>193280</v>
      </c>
      <c r="H10" s="37">
        <v>191821</v>
      </c>
      <c r="I10" s="37">
        <f>SUM(J10:K10)</f>
        <v>7054</v>
      </c>
      <c r="J10" s="35">
        <v>4434</v>
      </c>
      <c r="K10" s="35">
        <v>2620</v>
      </c>
    </row>
  </sheetData>
  <mergeCells count="6">
    <mergeCell ref="F3:H3"/>
    <mergeCell ref="I3:K3"/>
    <mergeCell ref="A1:D1"/>
    <mergeCell ref="A3:A4"/>
    <mergeCell ref="B3:B4"/>
    <mergeCell ref="C3:E3"/>
  </mergeCells>
  <phoneticPr fontId="33" type="noConversion"/>
  <pageMargins left="0.75" right="0.75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L10"/>
  <sheetViews>
    <sheetView zoomScaleNormal="100" workbookViewId="0">
      <selection sqref="A1:XFD1048576"/>
    </sheetView>
  </sheetViews>
  <sheetFormatPr defaultColWidth="8.88671875" defaultRowHeight="14.25" x14ac:dyDescent="0.2"/>
  <cols>
    <col min="1" max="2" width="9" style="96" bestFit="1" customWidth="1"/>
    <col min="3" max="3" width="10.6640625" style="96" bestFit="1" customWidth="1"/>
    <col min="4" max="5" width="9" style="96" bestFit="1" customWidth="1"/>
    <col min="6" max="6" width="10.33203125" style="96" bestFit="1" customWidth="1"/>
    <col min="7" max="7" width="9" style="96" bestFit="1" customWidth="1"/>
    <col min="8" max="8" width="9.109375" style="96" bestFit="1" customWidth="1"/>
    <col min="9" max="11" width="9" style="96" bestFit="1" customWidth="1"/>
    <col min="12" max="16384" width="8.88671875" style="96"/>
  </cols>
  <sheetData>
    <row r="1" spans="1:12" ht="22.5" x14ac:dyDescent="0.2">
      <c r="A1" s="144" t="s">
        <v>21</v>
      </c>
      <c r="B1" s="144"/>
      <c r="C1" s="144"/>
      <c r="D1" s="144"/>
    </row>
    <row r="2" spans="1:12" ht="22.5" x14ac:dyDescent="0.3">
      <c r="A2" s="124"/>
      <c r="K2" s="27" t="s">
        <v>30</v>
      </c>
    </row>
    <row r="3" spans="1:12" ht="30" customHeight="1" x14ac:dyDescent="0.2">
      <c r="A3" s="164" t="s">
        <v>38</v>
      </c>
      <c r="B3" s="161" t="s">
        <v>3</v>
      </c>
      <c r="C3" s="159" t="s">
        <v>31</v>
      </c>
      <c r="D3" s="160"/>
      <c r="E3" s="163"/>
      <c r="F3" s="160" t="s">
        <v>22</v>
      </c>
      <c r="G3" s="160"/>
      <c r="H3" s="163"/>
      <c r="I3" s="159" t="s">
        <v>20</v>
      </c>
      <c r="J3" s="160"/>
      <c r="K3" s="160"/>
      <c r="L3" s="125"/>
    </row>
    <row r="4" spans="1:12" ht="30" customHeight="1" x14ac:dyDescent="0.2">
      <c r="A4" s="165"/>
      <c r="B4" s="162"/>
      <c r="C4" s="31" t="s">
        <v>47</v>
      </c>
      <c r="D4" s="126" t="s">
        <v>42</v>
      </c>
      <c r="E4" s="126" t="s">
        <v>44</v>
      </c>
      <c r="F4" s="126" t="s">
        <v>47</v>
      </c>
      <c r="G4" s="126" t="s">
        <v>42</v>
      </c>
      <c r="H4" s="126" t="s">
        <v>44</v>
      </c>
      <c r="I4" s="126" t="s">
        <v>47</v>
      </c>
      <c r="J4" s="126" t="s">
        <v>42</v>
      </c>
      <c r="K4" s="127" t="s">
        <v>44</v>
      </c>
      <c r="L4" s="125"/>
    </row>
    <row r="5" spans="1:12" s="128" customFormat="1" ht="36.75" customHeight="1" x14ac:dyDescent="0.2">
      <c r="A5" s="28">
        <v>2013</v>
      </c>
      <c r="B5" s="29">
        <f t="shared" ref="B5:K5" si="0">SUM(B6:B10)</f>
        <v>563599</v>
      </c>
      <c r="C5" s="30">
        <f t="shared" si="0"/>
        <v>1488467</v>
      </c>
      <c r="D5" s="30">
        <f t="shared" si="0"/>
        <v>738453</v>
      </c>
      <c r="E5" s="30">
        <f t="shared" si="0"/>
        <v>750014</v>
      </c>
      <c r="F5" s="30">
        <f t="shared" si="0"/>
        <v>1472910</v>
      </c>
      <c r="G5" s="30">
        <f t="shared" si="0"/>
        <v>730216</v>
      </c>
      <c r="H5" s="30">
        <f t="shared" si="0"/>
        <v>742694</v>
      </c>
      <c r="I5" s="30">
        <f t="shared" si="0"/>
        <v>15557</v>
      </c>
      <c r="J5" s="30">
        <f t="shared" si="0"/>
        <v>8237</v>
      </c>
      <c r="K5" s="30">
        <f t="shared" si="0"/>
        <v>7320</v>
      </c>
    </row>
    <row r="6" spans="1:12" ht="36.75" customHeight="1" x14ac:dyDescent="0.2">
      <c r="A6" s="31" t="s">
        <v>46</v>
      </c>
      <c r="B6" s="32">
        <v>46428</v>
      </c>
      <c r="C6" s="32">
        <f>SUM(D6:E6)</f>
        <v>104032</v>
      </c>
      <c r="D6" s="32">
        <f t="shared" ref="D6:E10" si="1">SUM(G6,J6)</f>
        <v>52084</v>
      </c>
      <c r="E6" s="32">
        <f t="shared" si="1"/>
        <v>51948</v>
      </c>
      <c r="F6" s="32">
        <f>SUM(G6:H6)</f>
        <v>103016</v>
      </c>
      <c r="G6" s="32">
        <v>51584</v>
      </c>
      <c r="H6" s="32">
        <v>51432</v>
      </c>
      <c r="I6" s="32">
        <f>SUM(J6:K6)</f>
        <v>1016</v>
      </c>
      <c r="J6" s="32">
        <v>500</v>
      </c>
      <c r="K6" s="32">
        <v>516</v>
      </c>
    </row>
    <row r="7" spans="1:12" ht="36.75" customHeight="1" x14ac:dyDescent="0.2">
      <c r="A7" s="31" t="s">
        <v>41</v>
      </c>
      <c r="B7" s="32">
        <v>119155</v>
      </c>
      <c r="C7" s="32">
        <f>SUM(D7:E7)</f>
        <v>316725</v>
      </c>
      <c r="D7" s="32">
        <f t="shared" si="1"/>
        <v>155705</v>
      </c>
      <c r="E7" s="32">
        <f t="shared" si="1"/>
        <v>161020</v>
      </c>
      <c r="F7" s="32">
        <f>SUM(G7:H7)</f>
        <v>315276</v>
      </c>
      <c r="G7" s="32">
        <v>155104</v>
      </c>
      <c r="H7" s="32">
        <v>160172</v>
      </c>
      <c r="I7" s="32">
        <f>SUM(J7:K7)</f>
        <v>1449</v>
      </c>
      <c r="J7" s="32">
        <v>601</v>
      </c>
      <c r="K7" s="32">
        <v>848</v>
      </c>
    </row>
    <row r="8" spans="1:12" ht="36.75" customHeight="1" x14ac:dyDescent="0.2">
      <c r="A8" s="31" t="s">
        <v>43</v>
      </c>
      <c r="B8" s="32">
        <v>83402</v>
      </c>
      <c r="C8" s="32">
        <f>SUM(D8:E8)</f>
        <v>217445</v>
      </c>
      <c r="D8" s="32">
        <f t="shared" si="1"/>
        <v>105308</v>
      </c>
      <c r="E8" s="32">
        <f t="shared" si="1"/>
        <v>112137</v>
      </c>
      <c r="F8" s="32">
        <f>SUM(G8:H8)</f>
        <v>216254</v>
      </c>
      <c r="G8" s="32">
        <v>104891</v>
      </c>
      <c r="H8" s="32">
        <v>111363</v>
      </c>
      <c r="I8" s="32">
        <f>SUM(J8:K8)</f>
        <v>1191</v>
      </c>
      <c r="J8" s="32">
        <v>417</v>
      </c>
      <c r="K8" s="32">
        <v>774</v>
      </c>
    </row>
    <row r="9" spans="1:12" ht="36.75" customHeight="1" x14ac:dyDescent="0.2">
      <c r="A9" s="31" t="s">
        <v>45</v>
      </c>
      <c r="B9" s="32">
        <v>173165</v>
      </c>
      <c r="C9" s="32">
        <f>SUM(D9:E9)</f>
        <v>449652</v>
      </c>
      <c r="D9" s="32">
        <f t="shared" si="1"/>
        <v>223281</v>
      </c>
      <c r="E9" s="32">
        <f t="shared" si="1"/>
        <v>226371</v>
      </c>
      <c r="F9" s="32">
        <f>SUM(G9:H9)</f>
        <v>445489</v>
      </c>
      <c r="G9" s="32">
        <v>221433</v>
      </c>
      <c r="H9" s="32">
        <v>224056</v>
      </c>
      <c r="I9" s="32">
        <f>SUM(J9:K9)</f>
        <v>4163</v>
      </c>
      <c r="J9" s="32">
        <v>1848</v>
      </c>
      <c r="K9" s="32">
        <v>2315</v>
      </c>
    </row>
    <row r="10" spans="1:12" ht="36.75" customHeight="1" x14ac:dyDescent="0.2">
      <c r="A10" s="34" t="s">
        <v>48</v>
      </c>
      <c r="B10" s="35">
        <v>141449</v>
      </c>
      <c r="C10" s="37">
        <f>SUM(D10:E10)</f>
        <v>400613</v>
      </c>
      <c r="D10" s="37">
        <f t="shared" si="1"/>
        <v>202075</v>
      </c>
      <c r="E10" s="37">
        <f t="shared" si="1"/>
        <v>198538</v>
      </c>
      <c r="F10" s="37">
        <f>SUM(G10:H10)</f>
        <v>392875</v>
      </c>
      <c r="G10" s="37">
        <v>197204</v>
      </c>
      <c r="H10" s="37">
        <v>195671</v>
      </c>
      <c r="I10" s="37">
        <f>SUM(J10:K10)</f>
        <v>7738</v>
      </c>
      <c r="J10" s="35">
        <v>4871</v>
      </c>
      <c r="K10" s="35">
        <v>2867</v>
      </c>
    </row>
  </sheetData>
  <mergeCells count="6">
    <mergeCell ref="I3:K3"/>
    <mergeCell ref="A1:D1"/>
    <mergeCell ref="A3:A4"/>
    <mergeCell ref="B3:B4"/>
    <mergeCell ref="C3:E3"/>
    <mergeCell ref="F3:H3"/>
  </mergeCells>
  <phoneticPr fontId="33" type="noConversion"/>
  <pageMargins left="0.7086111307144165" right="0.7086111307144165" top="0.74750000238418579" bottom="0.74750000238418579" header="0.31486111879348755" footer="0.3148611187934875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L10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96"/>
    <col min="2" max="2" width="9.77734375" style="96" customWidth="1"/>
    <col min="3" max="8" width="11.5546875" style="96" customWidth="1"/>
    <col min="9" max="16384" width="8.88671875" style="96"/>
  </cols>
  <sheetData>
    <row r="1" spans="1:12" ht="22.5" x14ac:dyDescent="0.2">
      <c r="A1" s="144" t="s">
        <v>21</v>
      </c>
      <c r="B1" s="144"/>
      <c r="C1" s="144"/>
      <c r="D1" s="144"/>
    </row>
    <row r="2" spans="1:12" ht="22.5" x14ac:dyDescent="0.3">
      <c r="A2" s="124"/>
      <c r="K2" s="27" t="s">
        <v>30</v>
      </c>
    </row>
    <row r="3" spans="1:12" ht="30" customHeight="1" x14ac:dyDescent="0.2">
      <c r="A3" s="164" t="s">
        <v>38</v>
      </c>
      <c r="B3" s="161" t="s">
        <v>3</v>
      </c>
      <c r="C3" s="159" t="s">
        <v>31</v>
      </c>
      <c r="D3" s="160"/>
      <c r="E3" s="163"/>
      <c r="F3" s="160" t="s">
        <v>22</v>
      </c>
      <c r="G3" s="160"/>
      <c r="H3" s="163"/>
      <c r="I3" s="159" t="s">
        <v>20</v>
      </c>
      <c r="J3" s="160"/>
      <c r="K3" s="160"/>
      <c r="L3" s="125"/>
    </row>
    <row r="4" spans="1:12" ht="30" customHeight="1" x14ac:dyDescent="0.2">
      <c r="A4" s="165"/>
      <c r="B4" s="162"/>
      <c r="C4" s="31" t="s">
        <v>47</v>
      </c>
      <c r="D4" s="126" t="s">
        <v>42</v>
      </c>
      <c r="E4" s="126" t="s">
        <v>44</v>
      </c>
      <c r="F4" s="126" t="s">
        <v>47</v>
      </c>
      <c r="G4" s="126" t="s">
        <v>42</v>
      </c>
      <c r="H4" s="126" t="s">
        <v>44</v>
      </c>
      <c r="I4" s="126" t="s">
        <v>47</v>
      </c>
      <c r="J4" s="126" t="s">
        <v>42</v>
      </c>
      <c r="K4" s="127" t="s">
        <v>44</v>
      </c>
      <c r="L4" s="125"/>
    </row>
    <row r="5" spans="1:12" s="128" customFormat="1" ht="36.75" customHeight="1" x14ac:dyDescent="0.2">
      <c r="A5" s="28">
        <v>2014</v>
      </c>
      <c r="B5" s="29">
        <f t="shared" ref="B5:K5" si="0">SUM(B6:B10)</f>
        <v>573043</v>
      </c>
      <c r="C5" s="30">
        <f t="shared" si="0"/>
        <v>1492948</v>
      </c>
      <c r="D5" s="30">
        <f t="shared" si="0"/>
        <v>740551</v>
      </c>
      <c r="E5" s="30">
        <f t="shared" si="0"/>
        <v>752397</v>
      </c>
      <c r="F5" s="30">
        <f t="shared" si="0"/>
        <v>1475884</v>
      </c>
      <c r="G5" s="30">
        <f t="shared" si="0"/>
        <v>731339</v>
      </c>
      <c r="H5" s="30">
        <f t="shared" si="0"/>
        <v>744545</v>
      </c>
      <c r="I5" s="30">
        <f t="shared" si="0"/>
        <v>17064</v>
      </c>
      <c r="J5" s="30">
        <f t="shared" si="0"/>
        <v>9212</v>
      </c>
      <c r="K5" s="30">
        <f t="shared" si="0"/>
        <v>7852</v>
      </c>
    </row>
    <row r="6" spans="1:12" ht="36.75" customHeight="1" x14ac:dyDescent="0.2">
      <c r="A6" s="31" t="s">
        <v>46</v>
      </c>
      <c r="B6" s="32">
        <v>46153</v>
      </c>
      <c r="C6" s="32">
        <f>SUM(D6:E6)</f>
        <v>101833</v>
      </c>
      <c r="D6" s="32">
        <f t="shared" ref="D6:E10" si="1">SUM(G6,J6)</f>
        <v>50860</v>
      </c>
      <c r="E6" s="32">
        <f t="shared" si="1"/>
        <v>50973</v>
      </c>
      <c r="F6" s="32">
        <f>SUM(G6:H6)</f>
        <v>100786</v>
      </c>
      <c r="G6" s="32">
        <v>50382</v>
      </c>
      <c r="H6" s="32">
        <v>50404</v>
      </c>
      <c r="I6" s="32">
        <f>SUM(J6:K6)</f>
        <v>1047</v>
      </c>
      <c r="J6" s="32">
        <v>478</v>
      </c>
      <c r="K6" s="32">
        <v>569</v>
      </c>
    </row>
    <row r="7" spans="1:12" ht="36.75" customHeight="1" x14ac:dyDescent="0.2">
      <c r="A7" s="31" t="s">
        <v>41</v>
      </c>
      <c r="B7" s="32">
        <v>119658</v>
      </c>
      <c r="C7" s="32">
        <f>SUM(D7:E7)</f>
        <v>311985</v>
      </c>
      <c r="D7" s="32">
        <f t="shared" si="1"/>
        <v>153359</v>
      </c>
      <c r="E7" s="32">
        <f t="shared" si="1"/>
        <v>158626</v>
      </c>
      <c r="F7" s="32">
        <f>SUM(G7:H7)</f>
        <v>310317</v>
      </c>
      <c r="G7" s="32">
        <v>152605</v>
      </c>
      <c r="H7" s="32">
        <v>157712</v>
      </c>
      <c r="I7" s="32">
        <f>SUM(J7:K7)</f>
        <v>1668</v>
      </c>
      <c r="J7" s="32">
        <v>754</v>
      </c>
      <c r="K7" s="32">
        <v>914</v>
      </c>
    </row>
    <row r="8" spans="1:12" ht="36.75" customHeight="1" x14ac:dyDescent="0.2">
      <c r="A8" s="31" t="s">
        <v>43</v>
      </c>
      <c r="B8" s="32">
        <v>85996</v>
      </c>
      <c r="C8" s="32">
        <f>SUM(D8:E8)</f>
        <v>221120</v>
      </c>
      <c r="D8" s="32">
        <f t="shared" si="1"/>
        <v>106957</v>
      </c>
      <c r="E8" s="32">
        <f t="shared" si="1"/>
        <v>114163</v>
      </c>
      <c r="F8" s="32">
        <f>SUM(G8:H8)</f>
        <v>219815</v>
      </c>
      <c r="G8" s="32">
        <v>106477</v>
      </c>
      <c r="H8" s="32">
        <v>113338</v>
      </c>
      <c r="I8" s="32">
        <f>SUM(J8:K8)</f>
        <v>1305</v>
      </c>
      <c r="J8" s="32">
        <v>480</v>
      </c>
      <c r="K8" s="32">
        <v>825</v>
      </c>
    </row>
    <row r="9" spans="1:12" ht="36.75" customHeight="1" x14ac:dyDescent="0.2">
      <c r="A9" s="31" t="s">
        <v>45</v>
      </c>
      <c r="B9" s="32">
        <v>176440</v>
      </c>
      <c r="C9" s="32">
        <f>SUM(D9:E9)</f>
        <v>451936</v>
      </c>
      <c r="D9" s="32">
        <f t="shared" si="1"/>
        <v>224525</v>
      </c>
      <c r="E9" s="32">
        <f t="shared" si="1"/>
        <v>227411</v>
      </c>
      <c r="F9" s="32">
        <f>SUM(G9:H9)</f>
        <v>447685</v>
      </c>
      <c r="G9" s="32">
        <v>222622</v>
      </c>
      <c r="H9" s="32">
        <v>225063</v>
      </c>
      <c r="I9" s="32">
        <f>SUM(J9:K9)</f>
        <v>4251</v>
      </c>
      <c r="J9" s="32">
        <v>1903</v>
      </c>
      <c r="K9" s="32">
        <v>2348</v>
      </c>
    </row>
    <row r="10" spans="1:12" ht="36.75" customHeight="1" x14ac:dyDescent="0.2">
      <c r="A10" s="34" t="s">
        <v>48</v>
      </c>
      <c r="B10" s="35">
        <v>144796</v>
      </c>
      <c r="C10" s="37">
        <f>SUM(D10:E10)</f>
        <v>406074</v>
      </c>
      <c r="D10" s="37">
        <f t="shared" si="1"/>
        <v>204850</v>
      </c>
      <c r="E10" s="37">
        <f t="shared" si="1"/>
        <v>201224</v>
      </c>
      <c r="F10" s="37">
        <f>SUM(G10:H10)</f>
        <v>397281</v>
      </c>
      <c r="G10" s="37">
        <v>199253</v>
      </c>
      <c r="H10" s="37">
        <v>198028</v>
      </c>
      <c r="I10" s="37">
        <f>SUM(J10:K10)</f>
        <v>8793</v>
      </c>
      <c r="J10" s="35">
        <v>5597</v>
      </c>
      <c r="K10" s="35">
        <v>3196</v>
      </c>
    </row>
  </sheetData>
  <mergeCells count="6">
    <mergeCell ref="I3:K3"/>
    <mergeCell ref="A1:D1"/>
    <mergeCell ref="A3:A4"/>
    <mergeCell ref="B3:B4"/>
    <mergeCell ref="C3:E3"/>
    <mergeCell ref="F3:H3"/>
  </mergeCells>
  <phoneticPr fontId="33" type="noConversion"/>
  <pageMargins left="0.7086111307144165" right="0.51138889789581299" top="0.74750000238418579" bottom="0.74750000238418579" header="0.31486111879348755" footer="0.3148611187934875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L10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9.77734375" style="96" customWidth="1"/>
    <col min="2" max="2" width="11.44140625" style="96" customWidth="1"/>
    <col min="3" max="3" width="12.88671875" style="96" customWidth="1"/>
    <col min="4" max="5" width="11.44140625" style="96" customWidth="1"/>
    <col min="6" max="6" width="12.33203125" style="96" customWidth="1"/>
    <col min="7" max="8" width="11.109375" style="96" customWidth="1"/>
    <col min="9" max="10" width="9" style="96" bestFit="1" customWidth="1"/>
    <col min="11" max="11" width="8.88671875" style="96" bestFit="1" customWidth="1"/>
    <col min="12" max="16384" width="8.88671875" style="96"/>
  </cols>
  <sheetData>
    <row r="1" spans="1:12" ht="22.5" x14ac:dyDescent="0.2">
      <c r="A1" s="144" t="s">
        <v>21</v>
      </c>
      <c r="B1" s="144"/>
      <c r="C1" s="144"/>
      <c r="D1" s="144"/>
    </row>
    <row r="2" spans="1:12" ht="22.5" x14ac:dyDescent="0.3">
      <c r="A2" s="124"/>
      <c r="K2" s="27" t="s">
        <v>30</v>
      </c>
    </row>
    <row r="3" spans="1:12" ht="30" customHeight="1" x14ac:dyDescent="0.2">
      <c r="A3" s="40" t="s">
        <v>38</v>
      </c>
      <c r="B3" s="40" t="s">
        <v>3</v>
      </c>
      <c r="C3" s="40" t="s">
        <v>31</v>
      </c>
      <c r="D3" s="40"/>
      <c r="E3" s="40"/>
      <c r="F3" s="40" t="s">
        <v>22</v>
      </c>
      <c r="G3" s="40"/>
      <c r="H3" s="40"/>
      <c r="I3" s="40" t="s">
        <v>20</v>
      </c>
      <c r="J3" s="40"/>
      <c r="K3" s="40"/>
      <c r="L3" s="125"/>
    </row>
    <row r="4" spans="1:12" ht="30" customHeight="1" x14ac:dyDescent="0.2">
      <c r="A4" s="40"/>
      <c r="B4" s="40"/>
      <c r="C4" s="40" t="s">
        <v>47</v>
      </c>
      <c r="D4" s="40" t="s">
        <v>42</v>
      </c>
      <c r="E4" s="40" t="s">
        <v>44</v>
      </c>
      <c r="F4" s="40" t="s">
        <v>47</v>
      </c>
      <c r="G4" s="40" t="s">
        <v>42</v>
      </c>
      <c r="H4" s="40" t="s">
        <v>44</v>
      </c>
      <c r="I4" s="40" t="s">
        <v>47</v>
      </c>
      <c r="J4" s="40" t="s">
        <v>42</v>
      </c>
      <c r="K4" s="40" t="s">
        <v>44</v>
      </c>
      <c r="L4" s="125"/>
    </row>
    <row r="5" spans="1:12" s="128" customFormat="1" ht="47.45" customHeight="1" x14ac:dyDescent="0.2">
      <c r="A5" s="38">
        <v>2015</v>
      </c>
      <c r="B5" s="39">
        <f t="shared" ref="B5:K5" si="0">SUM(B6:B10)</f>
        <v>580427</v>
      </c>
      <c r="C5" s="39">
        <f t="shared" si="0"/>
        <v>1490647</v>
      </c>
      <c r="D5" s="39">
        <f t="shared" si="0"/>
        <v>739676</v>
      </c>
      <c r="E5" s="39">
        <f t="shared" si="0"/>
        <v>750971</v>
      </c>
      <c r="F5" s="39">
        <f t="shared" si="0"/>
        <v>1472199</v>
      </c>
      <c r="G5" s="39">
        <f t="shared" si="0"/>
        <v>729662</v>
      </c>
      <c r="H5" s="39">
        <f t="shared" si="0"/>
        <v>742537</v>
      </c>
      <c r="I5" s="39">
        <f t="shared" si="0"/>
        <v>18448</v>
      </c>
      <c r="J5" s="39">
        <f t="shared" si="0"/>
        <v>10014</v>
      </c>
      <c r="K5" s="39">
        <f t="shared" si="0"/>
        <v>8434</v>
      </c>
    </row>
    <row r="6" spans="1:12" ht="47.45" customHeight="1" x14ac:dyDescent="0.2">
      <c r="A6" s="40" t="s">
        <v>46</v>
      </c>
      <c r="B6" s="41">
        <v>45860</v>
      </c>
      <c r="C6" s="41">
        <f>SUM(D6:E6)</f>
        <v>99883</v>
      </c>
      <c r="D6" s="41">
        <f t="shared" ref="D6:E10" si="1">SUM(G6,J6)</f>
        <v>49888</v>
      </c>
      <c r="E6" s="41">
        <f t="shared" si="1"/>
        <v>49995</v>
      </c>
      <c r="F6" s="41">
        <f>SUM(G6:H6)</f>
        <v>98784</v>
      </c>
      <c r="G6" s="41">
        <v>49362</v>
      </c>
      <c r="H6" s="41">
        <v>49422</v>
      </c>
      <c r="I6" s="41">
        <f>SUM(J6:K6)</f>
        <v>1099</v>
      </c>
      <c r="J6" s="41">
        <v>526</v>
      </c>
      <c r="K6" s="41">
        <v>573</v>
      </c>
    </row>
    <row r="7" spans="1:12" ht="47.45" customHeight="1" x14ac:dyDescent="0.2">
      <c r="A7" s="40" t="s">
        <v>41</v>
      </c>
      <c r="B7" s="41">
        <v>120107</v>
      </c>
      <c r="C7" s="41">
        <f>SUM(D7:E7)</f>
        <v>306717</v>
      </c>
      <c r="D7" s="41">
        <f t="shared" si="1"/>
        <v>150759</v>
      </c>
      <c r="E7" s="41">
        <f t="shared" si="1"/>
        <v>155958</v>
      </c>
      <c r="F7" s="41">
        <f>SUM(G7:H7)</f>
        <v>305028</v>
      </c>
      <c r="G7" s="41">
        <v>149987</v>
      </c>
      <c r="H7" s="41">
        <v>155041</v>
      </c>
      <c r="I7" s="41">
        <f>SUM(J7:K7)</f>
        <v>1689</v>
      </c>
      <c r="J7" s="41">
        <v>772</v>
      </c>
      <c r="K7" s="41">
        <v>917</v>
      </c>
    </row>
    <row r="8" spans="1:12" ht="47.45" customHeight="1" x14ac:dyDescent="0.2">
      <c r="A8" s="40" t="s">
        <v>43</v>
      </c>
      <c r="B8" s="41">
        <v>87473</v>
      </c>
      <c r="C8" s="41">
        <f>SUM(D8:E8)</f>
        <v>222741</v>
      </c>
      <c r="D8" s="41">
        <f t="shared" si="1"/>
        <v>107650</v>
      </c>
      <c r="E8" s="41">
        <f t="shared" si="1"/>
        <v>115091</v>
      </c>
      <c r="F8" s="41">
        <f>SUM(G8:H8)</f>
        <v>221318</v>
      </c>
      <c r="G8" s="41">
        <v>107110</v>
      </c>
      <c r="H8" s="41">
        <v>114208</v>
      </c>
      <c r="I8" s="41">
        <f>SUM(J8:K8)</f>
        <v>1423</v>
      </c>
      <c r="J8" s="41">
        <v>540</v>
      </c>
      <c r="K8" s="41">
        <v>883</v>
      </c>
    </row>
    <row r="9" spans="1:12" ht="47.45" customHeight="1" x14ac:dyDescent="0.2">
      <c r="A9" s="40" t="s">
        <v>45</v>
      </c>
      <c r="B9" s="41">
        <v>178735</v>
      </c>
      <c r="C9" s="41">
        <f>SUM(D9:E9)</f>
        <v>450749</v>
      </c>
      <c r="D9" s="41">
        <f t="shared" si="1"/>
        <v>223977</v>
      </c>
      <c r="E9" s="41">
        <f t="shared" si="1"/>
        <v>226772</v>
      </c>
      <c r="F9" s="41">
        <f>SUM(G9:H9)</f>
        <v>446316</v>
      </c>
      <c r="G9" s="41">
        <v>221958</v>
      </c>
      <c r="H9" s="41">
        <v>224358</v>
      </c>
      <c r="I9" s="41">
        <f>SUM(J9:K9)</f>
        <v>4433</v>
      </c>
      <c r="J9" s="41">
        <v>2019</v>
      </c>
      <c r="K9" s="41">
        <v>2414</v>
      </c>
    </row>
    <row r="10" spans="1:12" ht="47.45" customHeight="1" x14ac:dyDescent="0.2">
      <c r="A10" s="40" t="s">
        <v>48</v>
      </c>
      <c r="B10" s="41">
        <v>148252</v>
      </c>
      <c r="C10" s="41">
        <f>SUM(D10:E10)</f>
        <v>410557</v>
      </c>
      <c r="D10" s="41">
        <f t="shared" si="1"/>
        <v>207402</v>
      </c>
      <c r="E10" s="41">
        <f t="shared" si="1"/>
        <v>203155</v>
      </c>
      <c r="F10" s="41">
        <f>SUM(G10:H10)</f>
        <v>400753</v>
      </c>
      <c r="G10" s="41">
        <v>201245</v>
      </c>
      <c r="H10" s="41">
        <v>199508</v>
      </c>
      <c r="I10" s="41">
        <f>SUM(J10:K10)</f>
        <v>9804</v>
      </c>
      <c r="J10" s="41">
        <v>6157</v>
      </c>
      <c r="K10" s="41">
        <v>3647</v>
      </c>
    </row>
  </sheetData>
  <mergeCells count="1">
    <mergeCell ref="A1:D1"/>
  </mergeCells>
  <phoneticPr fontId="33" type="noConversion"/>
  <pageMargins left="0.7086111307144165" right="0.31486111879348755" top="0.74750000238418579" bottom="0.74750000238418579" header="0.31486111879348755" footer="0.3148611187934875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L10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9.77734375" style="96" customWidth="1"/>
    <col min="2" max="2" width="11.44140625" style="96" customWidth="1"/>
    <col min="3" max="3" width="12.88671875" style="96" customWidth="1"/>
    <col min="4" max="5" width="11.44140625" style="96" customWidth="1"/>
    <col min="6" max="6" width="12.33203125" style="96" customWidth="1"/>
    <col min="7" max="8" width="11.109375" style="96" customWidth="1"/>
    <col min="9" max="10" width="9" style="96" bestFit="1" customWidth="1"/>
    <col min="11" max="11" width="8.88671875" style="96" bestFit="1" customWidth="1"/>
    <col min="12" max="16384" width="8.88671875" style="96"/>
  </cols>
  <sheetData>
    <row r="1" spans="1:12" ht="22.5" x14ac:dyDescent="0.2">
      <c r="A1" s="144" t="s">
        <v>21</v>
      </c>
      <c r="B1" s="144"/>
      <c r="C1" s="144"/>
      <c r="D1" s="144"/>
    </row>
    <row r="2" spans="1:12" ht="22.5" x14ac:dyDescent="0.3">
      <c r="A2" s="124"/>
      <c r="K2" s="27" t="s">
        <v>30</v>
      </c>
    </row>
    <row r="3" spans="1:12" ht="30" customHeight="1" x14ac:dyDescent="0.2">
      <c r="A3" s="40" t="s">
        <v>38</v>
      </c>
      <c r="B3" s="40" t="s">
        <v>3</v>
      </c>
      <c r="C3" s="40" t="s">
        <v>31</v>
      </c>
      <c r="D3" s="40"/>
      <c r="E3" s="40"/>
      <c r="F3" s="40" t="s">
        <v>33</v>
      </c>
      <c r="G3" s="40"/>
      <c r="H3" s="40"/>
      <c r="I3" s="40" t="s">
        <v>20</v>
      </c>
      <c r="J3" s="40"/>
      <c r="K3" s="40"/>
      <c r="L3" s="125"/>
    </row>
    <row r="4" spans="1:12" ht="30" customHeight="1" x14ac:dyDescent="0.2">
      <c r="A4" s="40"/>
      <c r="B4" s="40"/>
      <c r="C4" s="40" t="s">
        <v>47</v>
      </c>
      <c r="D4" s="40" t="s">
        <v>42</v>
      </c>
      <c r="E4" s="40" t="s">
        <v>44</v>
      </c>
      <c r="F4" s="40" t="s">
        <v>47</v>
      </c>
      <c r="G4" s="40" t="s">
        <v>42</v>
      </c>
      <c r="H4" s="40" t="s">
        <v>44</v>
      </c>
      <c r="I4" s="40" t="s">
        <v>47</v>
      </c>
      <c r="J4" s="40" t="s">
        <v>42</v>
      </c>
      <c r="K4" s="40" t="s">
        <v>44</v>
      </c>
      <c r="L4" s="125"/>
    </row>
    <row r="5" spans="1:12" s="128" customFormat="1" ht="47.45" customHeight="1" x14ac:dyDescent="0.2">
      <c r="A5" s="38">
        <v>2016</v>
      </c>
      <c r="B5" s="39">
        <f t="shared" ref="B5:K5" si="0">SUM(B6:B10)</f>
        <v>586464</v>
      </c>
      <c r="C5" s="39">
        <f t="shared" si="0"/>
        <v>1489134</v>
      </c>
      <c r="D5" s="39">
        <f t="shared" si="0"/>
        <v>738825</v>
      </c>
      <c r="E5" s="39">
        <f t="shared" si="0"/>
        <v>750309</v>
      </c>
      <c r="F5" s="39">
        <f t="shared" si="0"/>
        <v>1469214</v>
      </c>
      <c r="G5" s="39">
        <f t="shared" si="0"/>
        <v>728137</v>
      </c>
      <c r="H5" s="39">
        <f t="shared" si="0"/>
        <v>741077</v>
      </c>
      <c r="I5" s="39">
        <f t="shared" si="0"/>
        <v>19920</v>
      </c>
      <c r="J5" s="39">
        <f t="shared" si="0"/>
        <v>10688</v>
      </c>
      <c r="K5" s="39">
        <f t="shared" si="0"/>
        <v>9232</v>
      </c>
    </row>
    <row r="6" spans="1:12" ht="47.45" customHeight="1" x14ac:dyDescent="0.2">
      <c r="A6" s="40" t="s">
        <v>46</v>
      </c>
      <c r="B6" s="41">
        <v>45095</v>
      </c>
      <c r="C6" s="41">
        <f>SUM(D6:E6)</f>
        <v>97045</v>
      </c>
      <c r="D6" s="41">
        <f t="shared" ref="D6:E10" si="1">SUM(G6,J6)</f>
        <v>48415</v>
      </c>
      <c r="E6" s="41">
        <f t="shared" si="1"/>
        <v>48630</v>
      </c>
      <c r="F6" s="41">
        <f>SUM(G6:H6)</f>
        <v>95791</v>
      </c>
      <c r="G6" s="41">
        <v>47823</v>
      </c>
      <c r="H6" s="41">
        <v>47968</v>
      </c>
      <c r="I6" s="41">
        <f>SUM(J6:K6)</f>
        <v>1254</v>
      </c>
      <c r="J6" s="41">
        <v>592</v>
      </c>
      <c r="K6" s="41">
        <v>662</v>
      </c>
    </row>
    <row r="7" spans="1:12" ht="47.45" customHeight="1" x14ac:dyDescent="0.2">
      <c r="A7" s="40" t="s">
        <v>41</v>
      </c>
      <c r="B7" s="41">
        <v>123500</v>
      </c>
      <c r="C7" s="41">
        <f>SUM(D7:E7)</f>
        <v>311281</v>
      </c>
      <c r="D7" s="41">
        <f t="shared" si="1"/>
        <v>153009</v>
      </c>
      <c r="E7" s="41">
        <f t="shared" si="1"/>
        <v>158272</v>
      </c>
      <c r="F7" s="41">
        <f>SUM(G7:H7)</f>
        <v>309579</v>
      </c>
      <c r="G7" s="41">
        <v>152246</v>
      </c>
      <c r="H7" s="41">
        <v>157333</v>
      </c>
      <c r="I7" s="41">
        <f>SUM(J7:K7)</f>
        <v>1702</v>
      </c>
      <c r="J7" s="41">
        <v>763</v>
      </c>
      <c r="K7" s="41">
        <v>939</v>
      </c>
    </row>
    <row r="8" spans="1:12" ht="47.45" customHeight="1" x14ac:dyDescent="0.2">
      <c r="A8" s="40" t="s">
        <v>43</v>
      </c>
      <c r="B8" s="41">
        <v>87879</v>
      </c>
      <c r="C8" s="41">
        <f>SUM(D8:E8)</f>
        <v>221189</v>
      </c>
      <c r="D8" s="41">
        <f t="shared" si="1"/>
        <v>106829</v>
      </c>
      <c r="E8" s="41">
        <f t="shared" si="1"/>
        <v>114360</v>
      </c>
      <c r="F8" s="41">
        <f>SUM(G8:H8)</f>
        <v>219729</v>
      </c>
      <c r="G8" s="41">
        <v>106288</v>
      </c>
      <c r="H8" s="41">
        <v>113441</v>
      </c>
      <c r="I8" s="41">
        <f>SUM(J8:K8)</f>
        <v>1460</v>
      </c>
      <c r="J8" s="41">
        <v>541</v>
      </c>
      <c r="K8" s="41">
        <v>919</v>
      </c>
    </row>
    <row r="9" spans="1:12" ht="47.45" customHeight="1" x14ac:dyDescent="0.2">
      <c r="A9" s="40" t="s">
        <v>45</v>
      </c>
      <c r="B9" s="41">
        <v>178956</v>
      </c>
      <c r="C9" s="41">
        <f>SUM(D9:E9)</f>
        <v>445663</v>
      </c>
      <c r="D9" s="41">
        <f t="shared" si="1"/>
        <v>221365</v>
      </c>
      <c r="E9" s="41">
        <f t="shared" si="1"/>
        <v>224298</v>
      </c>
      <c r="F9" s="41">
        <f>SUM(G9:H9)</f>
        <v>441066</v>
      </c>
      <c r="G9" s="41">
        <v>219300</v>
      </c>
      <c r="H9" s="41">
        <v>221766</v>
      </c>
      <c r="I9" s="41">
        <f>SUM(J9:K9)</f>
        <v>4597</v>
      </c>
      <c r="J9" s="41">
        <v>2065</v>
      </c>
      <c r="K9" s="41">
        <v>2532</v>
      </c>
    </row>
    <row r="10" spans="1:12" ht="47.45" customHeight="1" x14ac:dyDescent="0.2">
      <c r="A10" s="40" t="s">
        <v>48</v>
      </c>
      <c r="B10" s="41">
        <v>151034</v>
      </c>
      <c r="C10" s="41">
        <f>SUM(D10:E10)</f>
        <v>413956</v>
      </c>
      <c r="D10" s="41">
        <f t="shared" si="1"/>
        <v>209207</v>
      </c>
      <c r="E10" s="41">
        <f t="shared" si="1"/>
        <v>204749</v>
      </c>
      <c r="F10" s="41">
        <f>SUM(G10:H10)</f>
        <v>403049</v>
      </c>
      <c r="G10" s="41">
        <v>202480</v>
      </c>
      <c r="H10" s="41">
        <v>200569</v>
      </c>
      <c r="I10" s="41">
        <f>SUM(J10:K10)</f>
        <v>10907</v>
      </c>
      <c r="J10" s="41">
        <v>6727</v>
      </c>
      <c r="K10" s="41">
        <v>4180</v>
      </c>
    </row>
  </sheetData>
  <mergeCells count="1">
    <mergeCell ref="A1:D1"/>
  </mergeCells>
  <phoneticPr fontId="33" type="noConversion"/>
  <pageMargins left="0.7086111307144165" right="0.31486111879348755" top="0.74750000238418579" bottom="0.74750000238418579" header="0.31486111879348755" footer="0.3148611187934875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K10"/>
  <sheetViews>
    <sheetView zoomScaleNormal="100" workbookViewId="0">
      <selection activeCell="D9" sqref="D9"/>
    </sheetView>
  </sheetViews>
  <sheetFormatPr defaultColWidth="8.88671875" defaultRowHeight="14.25" x14ac:dyDescent="0.2"/>
  <cols>
    <col min="1" max="2" width="10.33203125" style="96" customWidth="1"/>
    <col min="3" max="3" width="11.33203125" style="96" bestFit="1" customWidth="1"/>
    <col min="4" max="11" width="10.33203125" style="96" customWidth="1"/>
    <col min="12" max="16384" width="8.88671875" style="96"/>
  </cols>
  <sheetData>
    <row r="1" spans="1:11" ht="22.5" x14ac:dyDescent="0.2">
      <c r="A1" s="144" t="s">
        <v>21</v>
      </c>
      <c r="B1" s="144"/>
      <c r="C1" s="144"/>
      <c r="D1" s="144"/>
    </row>
    <row r="2" spans="1:11" ht="22.5" x14ac:dyDescent="0.3">
      <c r="A2" s="124"/>
      <c r="K2" s="27" t="s">
        <v>30</v>
      </c>
    </row>
    <row r="3" spans="1:11" ht="33.75" customHeight="1" x14ac:dyDescent="0.2">
      <c r="A3" s="40" t="s">
        <v>38</v>
      </c>
      <c r="B3" s="40" t="s">
        <v>3</v>
      </c>
      <c r="C3" s="40" t="s">
        <v>31</v>
      </c>
      <c r="D3" s="40"/>
      <c r="E3" s="40"/>
      <c r="F3" s="40" t="s">
        <v>33</v>
      </c>
      <c r="G3" s="40"/>
      <c r="H3" s="40"/>
      <c r="I3" s="40" t="s">
        <v>20</v>
      </c>
      <c r="J3" s="40"/>
      <c r="K3" s="40"/>
    </row>
    <row r="4" spans="1:11" ht="33.75" customHeight="1" x14ac:dyDescent="0.2">
      <c r="A4" s="40"/>
      <c r="B4" s="40"/>
      <c r="C4" s="40" t="s">
        <v>47</v>
      </c>
      <c r="D4" s="40" t="s">
        <v>42</v>
      </c>
      <c r="E4" s="40" t="s">
        <v>44</v>
      </c>
      <c r="F4" s="40" t="s">
        <v>47</v>
      </c>
      <c r="G4" s="40" t="s">
        <v>42</v>
      </c>
      <c r="H4" s="40" t="s">
        <v>44</v>
      </c>
      <c r="I4" s="40" t="s">
        <v>47</v>
      </c>
      <c r="J4" s="40" t="s">
        <v>42</v>
      </c>
      <c r="K4" s="40" t="s">
        <v>44</v>
      </c>
    </row>
    <row r="5" spans="1:11" ht="33.75" customHeight="1" x14ac:dyDescent="0.2">
      <c r="A5" s="38">
        <v>2017</v>
      </c>
      <c r="B5" s="39">
        <f t="shared" ref="B5:K5" si="0">SUM(B6:B10)</f>
        <v>592818</v>
      </c>
      <c r="C5" s="39">
        <f t="shared" si="0"/>
        <v>1485049</v>
      </c>
      <c r="D5" s="39">
        <f t="shared" si="0"/>
        <v>736950</v>
      </c>
      <c r="E5" s="39">
        <f t="shared" si="0"/>
        <v>748099</v>
      </c>
      <c r="F5" s="39">
        <f t="shared" si="0"/>
        <v>1463770</v>
      </c>
      <c r="G5" s="39">
        <f t="shared" si="0"/>
        <v>725295</v>
      </c>
      <c r="H5" s="39">
        <f t="shared" si="0"/>
        <v>738475</v>
      </c>
      <c r="I5" s="39">
        <f t="shared" si="0"/>
        <v>21279</v>
      </c>
      <c r="J5" s="39">
        <f t="shared" si="0"/>
        <v>11655</v>
      </c>
      <c r="K5" s="39">
        <f t="shared" si="0"/>
        <v>9624</v>
      </c>
    </row>
    <row r="6" spans="1:11" ht="33.75" customHeight="1" x14ac:dyDescent="0.2">
      <c r="A6" s="40" t="s">
        <v>46</v>
      </c>
      <c r="B6" s="41">
        <v>45341</v>
      </c>
      <c r="C6" s="41">
        <v>96786</v>
      </c>
      <c r="D6" s="41">
        <v>48264</v>
      </c>
      <c r="E6" s="41">
        <v>48522</v>
      </c>
      <c r="F6" s="41">
        <v>95448</v>
      </c>
      <c r="G6" s="41">
        <v>47579</v>
      </c>
      <c r="H6" s="41">
        <v>47869</v>
      </c>
      <c r="I6" s="41">
        <v>1338</v>
      </c>
      <c r="J6" s="41">
        <v>685</v>
      </c>
      <c r="K6" s="41">
        <v>653</v>
      </c>
    </row>
    <row r="7" spans="1:11" ht="33.75" customHeight="1" x14ac:dyDescent="0.2">
      <c r="A7" s="40" t="s">
        <v>41</v>
      </c>
      <c r="B7" s="41">
        <v>124663</v>
      </c>
      <c r="C7" s="41">
        <v>308591</v>
      </c>
      <c r="D7" s="41">
        <v>151709</v>
      </c>
      <c r="E7" s="41">
        <v>156882</v>
      </c>
      <c r="F7" s="41">
        <v>306957</v>
      </c>
      <c r="G7" s="41">
        <v>150977</v>
      </c>
      <c r="H7" s="41">
        <v>155980</v>
      </c>
      <c r="I7" s="41">
        <v>1634</v>
      </c>
      <c r="J7" s="41">
        <v>732</v>
      </c>
      <c r="K7" s="41">
        <v>902</v>
      </c>
    </row>
    <row r="8" spans="1:11" ht="33.75" customHeight="1" x14ac:dyDescent="0.2">
      <c r="A8" s="40" t="s">
        <v>43</v>
      </c>
      <c r="B8" s="41">
        <v>88605</v>
      </c>
      <c r="C8" s="41">
        <v>219855</v>
      </c>
      <c r="D8" s="41">
        <v>106111</v>
      </c>
      <c r="E8" s="41">
        <v>113744</v>
      </c>
      <c r="F8" s="41">
        <v>218454</v>
      </c>
      <c r="G8" s="41">
        <v>105580</v>
      </c>
      <c r="H8" s="41">
        <v>112874</v>
      </c>
      <c r="I8" s="41">
        <v>1401</v>
      </c>
      <c r="J8" s="41">
        <v>531</v>
      </c>
      <c r="K8" s="41">
        <v>870</v>
      </c>
    </row>
    <row r="9" spans="1:11" ht="33.75" customHeight="1" x14ac:dyDescent="0.2">
      <c r="A9" s="40" t="s">
        <v>45</v>
      </c>
      <c r="B9" s="41">
        <v>180682</v>
      </c>
      <c r="C9" s="41">
        <v>443532</v>
      </c>
      <c r="D9" s="41">
        <v>220172</v>
      </c>
      <c r="E9" s="41">
        <v>223360</v>
      </c>
      <c r="F9" s="41">
        <v>438780</v>
      </c>
      <c r="G9" s="41">
        <v>217966</v>
      </c>
      <c r="H9" s="41">
        <v>220814</v>
      </c>
      <c r="I9" s="41">
        <v>4752</v>
      </c>
      <c r="J9" s="41">
        <v>2206</v>
      </c>
      <c r="K9" s="41">
        <v>2546</v>
      </c>
    </row>
    <row r="10" spans="1:11" ht="33.75" customHeight="1" x14ac:dyDescent="0.2">
      <c r="A10" s="40" t="s">
        <v>48</v>
      </c>
      <c r="B10" s="41">
        <v>153527</v>
      </c>
      <c r="C10" s="41">
        <v>416285</v>
      </c>
      <c r="D10" s="41">
        <v>210694</v>
      </c>
      <c r="E10" s="41">
        <v>205591</v>
      </c>
      <c r="F10" s="41">
        <v>404131</v>
      </c>
      <c r="G10" s="41">
        <v>203193</v>
      </c>
      <c r="H10" s="41">
        <v>200938</v>
      </c>
      <c r="I10" s="41">
        <v>12154</v>
      </c>
      <c r="J10" s="41">
        <v>7501</v>
      </c>
      <c r="K10" s="41">
        <v>4653</v>
      </c>
    </row>
  </sheetData>
  <mergeCells count="1">
    <mergeCell ref="A1:D1"/>
  </mergeCells>
  <phoneticPr fontId="33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K9"/>
  <sheetViews>
    <sheetView zoomScaleNormal="100" workbookViewId="0">
      <selection activeCell="C7" sqref="C7"/>
    </sheetView>
  </sheetViews>
  <sheetFormatPr defaultColWidth="8.88671875" defaultRowHeight="14.25" x14ac:dyDescent="0.2"/>
  <cols>
    <col min="1" max="11" width="10.33203125" style="96" customWidth="1"/>
    <col min="12" max="16384" width="8.88671875" style="96"/>
  </cols>
  <sheetData>
    <row r="1" spans="1:11" ht="44.25" customHeight="1" x14ac:dyDescent="0.2">
      <c r="A1" s="144" t="s">
        <v>19</v>
      </c>
      <c r="B1" s="144"/>
      <c r="C1" s="144"/>
      <c r="D1" s="144"/>
    </row>
    <row r="2" spans="1:11" ht="33.75" customHeight="1" x14ac:dyDescent="0.2">
      <c r="A2" s="167" t="s">
        <v>40</v>
      </c>
      <c r="B2" s="168" t="s">
        <v>39</v>
      </c>
      <c r="C2" s="168" t="s">
        <v>31</v>
      </c>
      <c r="D2" s="168"/>
      <c r="E2" s="168"/>
      <c r="F2" s="168" t="s">
        <v>33</v>
      </c>
      <c r="G2" s="168"/>
      <c r="H2" s="168"/>
      <c r="I2" s="166" t="s">
        <v>20</v>
      </c>
      <c r="J2" s="166"/>
      <c r="K2" s="166"/>
    </row>
    <row r="3" spans="1:11" ht="33.75" customHeight="1" x14ac:dyDescent="0.2">
      <c r="A3" s="167"/>
      <c r="B3" s="168"/>
      <c r="C3" s="106" t="s">
        <v>47</v>
      </c>
      <c r="D3" s="106" t="s">
        <v>42</v>
      </c>
      <c r="E3" s="106" t="s">
        <v>44</v>
      </c>
      <c r="F3" s="106" t="s">
        <v>47</v>
      </c>
      <c r="G3" s="106" t="s">
        <v>42</v>
      </c>
      <c r="H3" s="106" t="s">
        <v>44</v>
      </c>
      <c r="I3" s="106" t="s">
        <v>47</v>
      </c>
      <c r="J3" s="106" t="s">
        <v>42</v>
      </c>
      <c r="K3" s="129" t="s">
        <v>44</v>
      </c>
    </row>
    <row r="4" spans="1:11" ht="33.75" customHeight="1" x14ac:dyDescent="0.2">
      <c r="A4" s="42">
        <v>2018</v>
      </c>
      <c r="B4" s="43">
        <f t="shared" ref="B4:K4" si="0">SUM(B5:B9)</f>
        <v>603107</v>
      </c>
      <c r="C4" s="43">
        <f t="shared" si="0"/>
        <v>1482151</v>
      </c>
      <c r="D4" s="43">
        <f t="shared" si="0"/>
        <v>735126</v>
      </c>
      <c r="E4" s="43">
        <f t="shared" si="0"/>
        <v>747025</v>
      </c>
      <c r="F4" s="43">
        <f t="shared" si="0"/>
        <v>1459336</v>
      </c>
      <c r="G4" s="43">
        <f t="shared" si="0"/>
        <v>722581</v>
      </c>
      <c r="H4" s="43">
        <f t="shared" si="0"/>
        <v>736755</v>
      </c>
      <c r="I4" s="43">
        <f t="shared" si="0"/>
        <v>22815</v>
      </c>
      <c r="J4" s="43">
        <f t="shared" si="0"/>
        <v>12545</v>
      </c>
      <c r="K4" s="44">
        <f t="shared" si="0"/>
        <v>10270</v>
      </c>
    </row>
    <row r="5" spans="1:11" ht="33.75" customHeight="1" x14ac:dyDescent="0.2">
      <c r="A5" s="45" t="s">
        <v>46</v>
      </c>
      <c r="B5" s="46">
        <v>45452</v>
      </c>
      <c r="C5" s="46">
        <v>96347</v>
      </c>
      <c r="D5" s="46">
        <v>47893</v>
      </c>
      <c r="E5" s="46">
        <v>48454</v>
      </c>
      <c r="F5" s="46">
        <v>94475</v>
      </c>
      <c r="G5" s="46">
        <v>46902</v>
      </c>
      <c r="H5" s="46">
        <v>47573</v>
      </c>
      <c r="I5" s="46">
        <v>1872</v>
      </c>
      <c r="J5" s="46">
        <v>991</v>
      </c>
      <c r="K5" s="47">
        <v>881</v>
      </c>
    </row>
    <row r="6" spans="1:11" ht="33.75" customHeight="1" x14ac:dyDescent="0.2">
      <c r="A6" s="45" t="s">
        <v>41</v>
      </c>
      <c r="B6" s="46">
        <v>126751</v>
      </c>
      <c r="C6" s="46">
        <v>305870</v>
      </c>
      <c r="D6" s="46">
        <v>150335</v>
      </c>
      <c r="E6" s="46">
        <v>155535</v>
      </c>
      <c r="F6" s="46">
        <v>304172</v>
      </c>
      <c r="G6" s="46">
        <v>149540</v>
      </c>
      <c r="H6" s="46">
        <v>154632</v>
      </c>
      <c r="I6" s="46">
        <v>1698</v>
      </c>
      <c r="J6" s="46">
        <v>795</v>
      </c>
      <c r="K6" s="47">
        <v>903</v>
      </c>
    </row>
    <row r="7" spans="1:11" ht="33.75" customHeight="1" x14ac:dyDescent="0.2">
      <c r="A7" s="45" t="s">
        <v>43</v>
      </c>
      <c r="B7" s="46">
        <v>89574</v>
      </c>
      <c r="C7" s="46">
        <v>217787</v>
      </c>
      <c r="D7" s="46">
        <v>104882</v>
      </c>
      <c r="E7" s="46">
        <v>112905</v>
      </c>
      <c r="F7" s="46">
        <v>216369</v>
      </c>
      <c r="G7" s="46">
        <v>104337</v>
      </c>
      <c r="H7" s="46">
        <v>112032</v>
      </c>
      <c r="I7" s="46">
        <v>1418</v>
      </c>
      <c r="J7" s="46">
        <v>545</v>
      </c>
      <c r="K7" s="47">
        <v>873</v>
      </c>
    </row>
    <row r="8" spans="1:11" ht="33.75" customHeight="1" x14ac:dyDescent="0.2">
      <c r="A8" s="45" t="s">
        <v>45</v>
      </c>
      <c r="B8" s="46">
        <v>184617</v>
      </c>
      <c r="C8" s="46">
        <v>444646</v>
      </c>
      <c r="D8" s="46">
        <v>220610</v>
      </c>
      <c r="E8" s="46">
        <v>224036</v>
      </c>
      <c r="F8" s="46">
        <v>439773</v>
      </c>
      <c r="G8" s="46">
        <v>218323</v>
      </c>
      <c r="H8" s="46">
        <v>221450</v>
      </c>
      <c r="I8" s="46">
        <v>4873</v>
      </c>
      <c r="J8" s="46">
        <v>2287</v>
      </c>
      <c r="K8" s="47">
        <v>2586</v>
      </c>
    </row>
    <row r="9" spans="1:11" ht="33.75" customHeight="1" x14ac:dyDescent="0.2">
      <c r="A9" s="48" t="s">
        <v>48</v>
      </c>
      <c r="B9" s="49">
        <v>156713</v>
      </c>
      <c r="C9" s="49">
        <v>417501</v>
      </c>
      <c r="D9" s="49">
        <v>211406</v>
      </c>
      <c r="E9" s="49">
        <v>206095</v>
      </c>
      <c r="F9" s="49">
        <v>404547</v>
      </c>
      <c r="G9" s="49">
        <v>203479</v>
      </c>
      <c r="H9" s="49">
        <v>201068</v>
      </c>
      <c r="I9" s="49">
        <v>12954</v>
      </c>
      <c r="J9" s="49">
        <v>7927</v>
      </c>
      <c r="K9" s="50">
        <v>5027</v>
      </c>
    </row>
  </sheetData>
  <mergeCells count="6">
    <mergeCell ref="I2:K2"/>
    <mergeCell ref="A1:D1"/>
    <mergeCell ref="A2:A3"/>
    <mergeCell ref="B2:B3"/>
    <mergeCell ref="C2:E2"/>
    <mergeCell ref="F2:H2"/>
  </mergeCells>
  <phoneticPr fontId="33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"/>
  <sheetViews>
    <sheetView zoomScaleNormal="100" workbookViewId="0">
      <selection sqref="A1:XFD1048576"/>
    </sheetView>
  </sheetViews>
  <sheetFormatPr defaultColWidth="8.88671875" defaultRowHeight="14.25" x14ac:dyDescent="0.2"/>
  <cols>
    <col min="1" max="5" width="10.33203125" style="96" customWidth="1"/>
    <col min="6" max="6" width="11.33203125" style="96" bestFit="1" customWidth="1"/>
    <col min="7" max="11" width="10.33203125" style="96" customWidth="1"/>
    <col min="12" max="16384" width="8.88671875" style="96"/>
  </cols>
  <sheetData>
    <row r="1" spans="1:11" ht="44.25" customHeight="1" thickBot="1" x14ac:dyDescent="0.25">
      <c r="A1" s="144" t="s">
        <v>49</v>
      </c>
      <c r="B1" s="144"/>
      <c r="C1" s="144"/>
      <c r="D1" s="144"/>
    </row>
    <row r="2" spans="1:11" ht="20.25" customHeight="1" thickBot="1" x14ac:dyDescent="0.25">
      <c r="A2" s="170" t="s">
        <v>40</v>
      </c>
      <c r="B2" s="172" t="s">
        <v>39</v>
      </c>
      <c r="C2" s="172" t="s">
        <v>31</v>
      </c>
      <c r="D2" s="172"/>
      <c r="E2" s="172"/>
      <c r="F2" s="172" t="s">
        <v>33</v>
      </c>
      <c r="G2" s="172"/>
      <c r="H2" s="172"/>
      <c r="I2" s="169" t="s">
        <v>20</v>
      </c>
      <c r="J2" s="169"/>
      <c r="K2" s="169"/>
    </row>
    <row r="3" spans="1:11" ht="20.25" customHeight="1" thickBot="1" x14ac:dyDescent="0.25">
      <c r="A3" s="171"/>
      <c r="B3" s="173"/>
      <c r="C3" s="130" t="s">
        <v>47</v>
      </c>
      <c r="D3" s="130" t="s">
        <v>42</v>
      </c>
      <c r="E3" s="130" t="s">
        <v>44</v>
      </c>
      <c r="F3" s="130" t="s">
        <v>47</v>
      </c>
      <c r="G3" s="130" t="s">
        <v>42</v>
      </c>
      <c r="H3" s="130" t="s">
        <v>44</v>
      </c>
      <c r="I3" s="130" t="s">
        <v>47</v>
      </c>
      <c r="J3" s="130" t="s">
        <v>42</v>
      </c>
      <c r="K3" s="131" t="s">
        <v>44</v>
      </c>
    </row>
    <row r="4" spans="1:11" ht="33.75" customHeight="1" thickTop="1" x14ac:dyDescent="0.2">
      <c r="A4" s="51">
        <v>2019</v>
      </c>
      <c r="B4" s="52">
        <f t="shared" ref="B4:H4" si="0">SUM(B5:B9)</f>
        <v>616485</v>
      </c>
      <c r="C4" s="53">
        <f>SUM(F4,I4)</f>
        <v>1480293</v>
      </c>
      <c r="D4" s="54">
        <f>SUM(G4,J4)</f>
        <v>733760</v>
      </c>
      <c r="E4" s="55">
        <f>SUM(H4,K4)</f>
        <v>746533</v>
      </c>
      <c r="F4" s="53">
        <f t="shared" si="0"/>
        <v>1456468</v>
      </c>
      <c r="G4" s="54">
        <f t="shared" si="0"/>
        <v>720740</v>
      </c>
      <c r="H4" s="55">
        <f t="shared" si="0"/>
        <v>735728</v>
      </c>
      <c r="I4" s="53">
        <v>23825</v>
      </c>
      <c r="J4" s="54">
        <v>13020</v>
      </c>
      <c r="K4" s="56">
        <v>10805</v>
      </c>
    </row>
    <row r="5" spans="1:11" ht="33.75" customHeight="1" x14ac:dyDescent="0.2">
      <c r="A5" s="57" t="s">
        <v>46</v>
      </c>
      <c r="B5" s="58">
        <v>47885</v>
      </c>
      <c r="C5" s="59">
        <f t="shared" ref="C5:C9" si="1">SUM(F5,I5)</f>
        <v>100504</v>
      </c>
      <c r="D5" s="60">
        <f t="shared" ref="D5:D9" si="2">SUM(G5,J5)</f>
        <v>49787</v>
      </c>
      <c r="E5" s="61">
        <f t="shared" ref="E5:E9" si="3">SUM(H5,K5)</f>
        <v>50717</v>
      </c>
      <c r="F5" s="59">
        <v>98585</v>
      </c>
      <c r="G5" s="60">
        <v>48799</v>
      </c>
      <c r="H5" s="61">
        <v>49786</v>
      </c>
      <c r="I5" s="59">
        <v>1919</v>
      </c>
      <c r="J5" s="60">
        <v>988</v>
      </c>
      <c r="K5" s="62">
        <v>931</v>
      </c>
    </row>
    <row r="6" spans="1:11" ht="33.75" customHeight="1" x14ac:dyDescent="0.2">
      <c r="A6" s="63" t="s">
        <v>41</v>
      </c>
      <c r="B6" s="64">
        <v>128783</v>
      </c>
      <c r="C6" s="65">
        <f t="shared" si="1"/>
        <v>302666</v>
      </c>
      <c r="D6" s="66">
        <f t="shared" si="2"/>
        <v>148429</v>
      </c>
      <c r="E6" s="67">
        <f t="shared" si="3"/>
        <v>154237</v>
      </c>
      <c r="F6" s="65">
        <v>300975</v>
      </c>
      <c r="G6" s="66">
        <v>147671</v>
      </c>
      <c r="H6" s="67">
        <v>153304</v>
      </c>
      <c r="I6" s="65">
        <v>1691</v>
      </c>
      <c r="J6" s="66">
        <v>758</v>
      </c>
      <c r="K6" s="68">
        <v>933</v>
      </c>
    </row>
    <row r="7" spans="1:11" ht="33.75" customHeight="1" x14ac:dyDescent="0.2">
      <c r="A7" s="63" t="s">
        <v>43</v>
      </c>
      <c r="B7" s="64">
        <v>92233</v>
      </c>
      <c r="C7" s="65">
        <f t="shared" si="1"/>
        <v>219613</v>
      </c>
      <c r="D7" s="66">
        <f t="shared" si="2"/>
        <v>105653</v>
      </c>
      <c r="E7" s="67">
        <f t="shared" si="3"/>
        <v>113960</v>
      </c>
      <c r="F7" s="65">
        <v>218060</v>
      </c>
      <c r="G7" s="66">
        <v>105027</v>
      </c>
      <c r="H7" s="67">
        <v>113033</v>
      </c>
      <c r="I7" s="65">
        <v>1553</v>
      </c>
      <c r="J7" s="66">
        <v>626</v>
      </c>
      <c r="K7" s="68">
        <v>927</v>
      </c>
    </row>
    <row r="8" spans="1:11" ht="33.75" customHeight="1" x14ac:dyDescent="0.2">
      <c r="A8" s="63" t="s">
        <v>45</v>
      </c>
      <c r="B8" s="64">
        <v>187015</v>
      </c>
      <c r="C8" s="65">
        <f t="shared" si="1"/>
        <v>438734</v>
      </c>
      <c r="D8" s="66">
        <f t="shared" si="2"/>
        <v>217787</v>
      </c>
      <c r="E8" s="67">
        <f t="shared" si="3"/>
        <v>220947</v>
      </c>
      <c r="F8" s="65">
        <v>433533</v>
      </c>
      <c r="G8" s="66">
        <v>215260</v>
      </c>
      <c r="H8" s="67">
        <v>218273</v>
      </c>
      <c r="I8" s="65">
        <v>5201</v>
      </c>
      <c r="J8" s="66">
        <v>2527</v>
      </c>
      <c r="K8" s="68">
        <v>2674</v>
      </c>
    </row>
    <row r="9" spans="1:11" ht="33.75" customHeight="1" thickBot="1" x14ac:dyDescent="0.25">
      <c r="A9" s="69" t="s">
        <v>48</v>
      </c>
      <c r="B9" s="70">
        <v>160569</v>
      </c>
      <c r="C9" s="71">
        <f t="shared" si="1"/>
        <v>418776</v>
      </c>
      <c r="D9" s="72">
        <f t="shared" si="2"/>
        <v>212104</v>
      </c>
      <c r="E9" s="73">
        <f t="shared" si="3"/>
        <v>206672</v>
      </c>
      <c r="F9" s="71">
        <v>405315</v>
      </c>
      <c r="G9" s="72">
        <v>203983</v>
      </c>
      <c r="H9" s="73">
        <v>201332</v>
      </c>
      <c r="I9" s="71">
        <v>13461</v>
      </c>
      <c r="J9" s="72">
        <v>8121</v>
      </c>
      <c r="K9" s="74">
        <v>5340</v>
      </c>
    </row>
  </sheetData>
  <mergeCells count="6">
    <mergeCell ref="I2:K2"/>
    <mergeCell ref="A1:D1"/>
    <mergeCell ref="A2:A3"/>
    <mergeCell ref="B2:B3"/>
    <mergeCell ref="C2:E2"/>
    <mergeCell ref="F2:H2"/>
  </mergeCells>
  <phoneticPr fontId="33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9"/>
  <sheetViews>
    <sheetView zoomScaleNormal="100" workbookViewId="0">
      <selection activeCell="D8" sqref="D8"/>
    </sheetView>
  </sheetViews>
  <sheetFormatPr defaultColWidth="8.88671875" defaultRowHeight="14.25" x14ac:dyDescent="0.2"/>
  <cols>
    <col min="1" max="11" width="10.33203125" style="96" customWidth="1"/>
    <col min="12" max="16384" width="8.88671875" style="96"/>
  </cols>
  <sheetData>
    <row r="1" spans="1:11" ht="44.25" customHeight="1" thickBot="1" x14ac:dyDescent="0.25">
      <c r="A1" s="144" t="s">
        <v>49</v>
      </c>
      <c r="B1" s="144"/>
      <c r="C1" s="144"/>
      <c r="D1" s="144"/>
    </row>
    <row r="2" spans="1:11" ht="20.25" customHeight="1" thickBot="1" x14ac:dyDescent="0.25">
      <c r="A2" s="170" t="s">
        <v>40</v>
      </c>
      <c r="B2" s="172" t="s">
        <v>39</v>
      </c>
      <c r="C2" s="172" t="s">
        <v>31</v>
      </c>
      <c r="D2" s="172"/>
      <c r="E2" s="172"/>
      <c r="F2" s="172" t="s">
        <v>33</v>
      </c>
      <c r="G2" s="172"/>
      <c r="H2" s="172"/>
      <c r="I2" s="169" t="s">
        <v>20</v>
      </c>
      <c r="J2" s="169"/>
      <c r="K2" s="169"/>
    </row>
    <row r="3" spans="1:11" ht="20.25" customHeight="1" thickBot="1" x14ac:dyDescent="0.25">
      <c r="A3" s="171"/>
      <c r="B3" s="173"/>
      <c r="C3" s="130" t="s">
        <v>47</v>
      </c>
      <c r="D3" s="130" t="s">
        <v>42</v>
      </c>
      <c r="E3" s="130" t="s">
        <v>44</v>
      </c>
      <c r="F3" s="130" t="s">
        <v>47</v>
      </c>
      <c r="G3" s="130" t="s">
        <v>42</v>
      </c>
      <c r="H3" s="130" t="s">
        <v>44</v>
      </c>
      <c r="I3" s="130" t="s">
        <v>47</v>
      </c>
      <c r="J3" s="130" t="s">
        <v>42</v>
      </c>
      <c r="K3" s="131" t="s">
        <v>44</v>
      </c>
    </row>
    <row r="4" spans="1:11" ht="33.75" customHeight="1" thickTop="1" x14ac:dyDescent="0.2">
      <c r="A4" s="51">
        <v>2020</v>
      </c>
      <c r="B4" s="52">
        <v>633582</v>
      </c>
      <c r="C4" s="53">
        <v>1471385</v>
      </c>
      <c r="D4" s="54">
        <v>728856</v>
      </c>
      <c r="E4" s="55">
        <v>742529</v>
      </c>
      <c r="F4" s="53">
        <v>1450062</v>
      </c>
      <c r="G4" s="54">
        <v>717348</v>
      </c>
      <c r="H4" s="55">
        <v>732714</v>
      </c>
      <c r="I4" s="53">
        <v>21323</v>
      </c>
      <c r="J4" s="54">
        <v>11508</v>
      </c>
      <c r="K4" s="56">
        <v>9815</v>
      </c>
    </row>
    <row r="5" spans="1:11" ht="33.75" customHeight="1" x14ac:dyDescent="0.2">
      <c r="A5" s="57" t="s">
        <v>46</v>
      </c>
      <c r="B5" s="58">
        <v>51029</v>
      </c>
      <c r="C5" s="59">
        <v>104510</v>
      </c>
      <c r="D5" s="60">
        <v>51668</v>
      </c>
      <c r="E5" s="61">
        <v>52842</v>
      </c>
      <c r="F5" s="59">
        <v>102897</v>
      </c>
      <c r="G5" s="60">
        <v>50810</v>
      </c>
      <c r="H5" s="61">
        <v>52087</v>
      </c>
      <c r="I5" s="59">
        <v>1613</v>
      </c>
      <c r="J5" s="60">
        <v>858</v>
      </c>
      <c r="K5" s="62">
        <v>755</v>
      </c>
    </row>
    <row r="6" spans="1:11" ht="33.75" customHeight="1" x14ac:dyDescent="0.2">
      <c r="A6" s="63" t="s">
        <v>41</v>
      </c>
      <c r="B6" s="64">
        <v>131373</v>
      </c>
      <c r="C6" s="65">
        <v>298223</v>
      </c>
      <c r="D6" s="66">
        <v>146118</v>
      </c>
      <c r="E6" s="67">
        <v>152105</v>
      </c>
      <c r="F6" s="65">
        <v>296576</v>
      </c>
      <c r="G6" s="66">
        <v>145374</v>
      </c>
      <c r="H6" s="67">
        <v>151202</v>
      </c>
      <c r="I6" s="65">
        <v>1647</v>
      </c>
      <c r="J6" s="66">
        <v>744</v>
      </c>
      <c r="K6" s="68">
        <v>903</v>
      </c>
    </row>
    <row r="7" spans="1:11" ht="33.75" customHeight="1" x14ac:dyDescent="0.2">
      <c r="A7" s="63" t="s">
        <v>43</v>
      </c>
      <c r="B7" s="64">
        <v>93295</v>
      </c>
      <c r="C7" s="65">
        <v>216032</v>
      </c>
      <c r="D7" s="66">
        <v>103843</v>
      </c>
      <c r="E7" s="67">
        <v>112189</v>
      </c>
      <c r="F7" s="65">
        <v>214579</v>
      </c>
      <c r="G7" s="66">
        <v>103257</v>
      </c>
      <c r="H7" s="67">
        <v>111322</v>
      </c>
      <c r="I7" s="65">
        <v>1453</v>
      </c>
      <c r="J7" s="66">
        <v>586</v>
      </c>
      <c r="K7" s="68">
        <v>867</v>
      </c>
    </row>
    <row r="8" spans="1:11" ht="33.75" customHeight="1" x14ac:dyDescent="0.2">
      <c r="A8" s="63" t="s">
        <v>45</v>
      </c>
      <c r="B8" s="64">
        <v>191997</v>
      </c>
      <c r="C8" s="65">
        <v>435063</v>
      </c>
      <c r="D8" s="66">
        <v>215852</v>
      </c>
      <c r="E8" s="67">
        <v>219211</v>
      </c>
      <c r="F8" s="65">
        <v>430431</v>
      </c>
      <c r="G8" s="66">
        <v>213611</v>
      </c>
      <c r="H8" s="67">
        <v>216820</v>
      </c>
      <c r="I8" s="65">
        <v>4632</v>
      </c>
      <c r="J8" s="66">
        <v>2241</v>
      </c>
      <c r="K8" s="68">
        <v>2391</v>
      </c>
    </row>
    <row r="9" spans="1:11" ht="33.75" customHeight="1" thickBot="1" x14ac:dyDescent="0.25">
      <c r="A9" s="69" t="s">
        <v>48</v>
      </c>
      <c r="B9" s="70">
        <v>165888</v>
      </c>
      <c r="C9" s="71">
        <v>417557</v>
      </c>
      <c r="D9" s="72">
        <v>211375</v>
      </c>
      <c r="E9" s="73">
        <v>206182</v>
      </c>
      <c r="F9" s="71">
        <v>405579</v>
      </c>
      <c r="G9" s="72">
        <v>204296</v>
      </c>
      <c r="H9" s="73">
        <v>201283</v>
      </c>
      <c r="I9" s="71">
        <v>11978</v>
      </c>
      <c r="J9" s="72">
        <v>7079</v>
      </c>
      <c r="K9" s="74">
        <v>4899</v>
      </c>
    </row>
  </sheetData>
  <mergeCells count="6">
    <mergeCell ref="I2:K2"/>
    <mergeCell ref="A1:D1"/>
    <mergeCell ref="A2:A3"/>
    <mergeCell ref="B2:B3"/>
    <mergeCell ref="C2:E2"/>
    <mergeCell ref="F2:H2"/>
  </mergeCells>
  <phoneticPr fontId="33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A4C2-B432-45A2-89B8-37A1660E469F}">
  <dimension ref="A1:K9"/>
  <sheetViews>
    <sheetView zoomScaleNormal="100" workbookViewId="0">
      <selection sqref="A1:D1"/>
    </sheetView>
  </sheetViews>
  <sheetFormatPr defaultColWidth="8.88671875" defaultRowHeight="14.25" x14ac:dyDescent="0.2"/>
  <cols>
    <col min="1" max="11" width="10.33203125" style="96" customWidth="1"/>
    <col min="12" max="16384" width="8.88671875" style="96"/>
  </cols>
  <sheetData>
    <row r="1" spans="1:11" ht="44.25" customHeight="1" thickBot="1" x14ac:dyDescent="0.25">
      <c r="A1" s="144" t="s">
        <v>49</v>
      </c>
      <c r="B1" s="144"/>
      <c r="C1" s="144"/>
      <c r="D1" s="144"/>
    </row>
    <row r="2" spans="1:11" ht="20.25" customHeight="1" thickBot="1" x14ac:dyDescent="0.25">
      <c r="A2" s="170" t="s">
        <v>40</v>
      </c>
      <c r="B2" s="172" t="s">
        <v>39</v>
      </c>
      <c r="C2" s="172" t="s">
        <v>31</v>
      </c>
      <c r="D2" s="172"/>
      <c r="E2" s="172"/>
      <c r="F2" s="172" t="s">
        <v>33</v>
      </c>
      <c r="G2" s="172"/>
      <c r="H2" s="172"/>
      <c r="I2" s="169" t="s">
        <v>20</v>
      </c>
      <c r="J2" s="169"/>
      <c r="K2" s="169"/>
    </row>
    <row r="3" spans="1:11" ht="20.25" customHeight="1" thickBot="1" x14ac:dyDescent="0.25">
      <c r="A3" s="171"/>
      <c r="B3" s="173"/>
      <c r="C3" s="130" t="s">
        <v>47</v>
      </c>
      <c r="D3" s="130" t="s">
        <v>42</v>
      </c>
      <c r="E3" s="130" t="s">
        <v>44</v>
      </c>
      <c r="F3" s="130" t="s">
        <v>47</v>
      </c>
      <c r="G3" s="130" t="s">
        <v>42</v>
      </c>
      <c r="H3" s="130" t="s">
        <v>44</v>
      </c>
      <c r="I3" s="130" t="s">
        <v>47</v>
      </c>
      <c r="J3" s="130" t="s">
        <v>42</v>
      </c>
      <c r="K3" s="131" t="s">
        <v>44</v>
      </c>
    </row>
    <row r="4" spans="1:11" ht="33.75" customHeight="1" thickTop="1" x14ac:dyDescent="0.2">
      <c r="A4" s="51">
        <v>2021</v>
      </c>
      <c r="B4" s="52">
        <v>645712</v>
      </c>
      <c r="C4" s="53">
        <v>1462545</v>
      </c>
      <c r="D4" s="54">
        <v>724178</v>
      </c>
      <c r="E4" s="55">
        <v>738367</v>
      </c>
      <c r="F4" s="53">
        <v>1441611</v>
      </c>
      <c r="G4" s="54">
        <v>713015</v>
      </c>
      <c r="H4" s="55">
        <v>728596</v>
      </c>
      <c r="I4" s="53">
        <v>20934</v>
      </c>
      <c r="J4" s="54">
        <v>11163</v>
      </c>
      <c r="K4" s="56">
        <v>9771</v>
      </c>
    </row>
    <row r="5" spans="1:11" ht="33.75" customHeight="1" x14ac:dyDescent="0.2">
      <c r="A5" s="57" t="s">
        <v>46</v>
      </c>
      <c r="B5" s="58">
        <v>52362</v>
      </c>
      <c r="C5" s="59">
        <v>105077</v>
      </c>
      <c r="D5" s="60">
        <v>51911</v>
      </c>
      <c r="E5" s="61">
        <v>53166</v>
      </c>
      <c r="F5" s="59">
        <v>103470</v>
      </c>
      <c r="G5" s="60">
        <v>51046</v>
      </c>
      <c r="H5" s="61">
        <v>52424</v>
      </c>
      <c r="I5" s="59">
        <v>1607</v>
      </c>
      <c r="J5" s="60">
        <v>865</v>
      </c>
      <c r="K5" s="62">
        <v>742</v>
      </c>
    </row>
    <row r="6" spans="1:11" ht="33.75" customHeight="1" x14ac:dyDescent="0.2">
      <c r="A6" s="63" t="s">
        <v>41</v>
      </c>
      <c r="B6" s="64">
        <v>132808</v>
      </c>
      <c r="C6" s="65">
        <v>292837</v>
      </c>
      <c r="D6" s="66">
        <v>143448</v>
      </c>
      <c r="E6" s="67">
        <v>149389</v>
      </c>
      <c r="F6" s="65">
        <v>291231</v>
      </c>
      <c r="G6" s="66">
        <v>142721</v>
      </c>
      <c r="H6" s="67">
        <v>148510</v>
      </c>
      <c r="I6" s="65">
        <v>1606</v>
      </c>
      <c r="J6" s="66">
        <v>727</v>
      </c>
      <c r="K6" s="68">
        <v>879</v>
      </c>
    </row>
    <row r="7" spans="1:11" ht="33.75" customHeight="1" x14ac:dyDescent="0.2">
      <c r="A7" s="63" t="s">
        <v>43</v>
      </c>
      <c r="B7" s="64">
        <v>95722</v>
      </c>
      <c r="C7" s="65">
        <v>217032</v>
      </c>
      <c r="D7" s="66">
        <v>104120</v>
      </c>
      <c r="E7" s="67">
        <v>112912</v>
      </c>
      <c r="F7" s="65">
        <v>215575</v>
      </c>
      <c r="G7" s="66">
        <v>103542</v>
      </c>
      <c r="H7" s="67">
        <v>112033</v>
      </c>
      <c r="I7" s="65">
        <v>1457</v>
      </c>
      <c r="J7" s="66">
        <v>578</v>
      </c>
      <c r="K7" s="68">
        <v>879</v>
      </c>
    </row>
    <row r="8" spans="1:11" ht="33.75" customHeight="1" x14ac:dyDescent="0.2">
      <c r="A8" s="63" t="s">
        <v>45</v>
      </c>
      <c r="B8" s="64">
        <v>195695</v>
      </c>
      <c r="C8" s="65">
        <v>431587</v>
      </c>
      <c r="D8" s="66">
        <v>214092</v>
      </c>
      <c r="E8" s="67">
        <v>217495</v>
      </c>
      <c r="F8" s="65">
        <v>427114</v>
      </c>
      <c r="G8" s="66">
        <v>211999</v>
      </c>
      <c r="H8" s="67">
        <v>215115</v>
      </c>
      <c r="I8" s="65">
        <v>4473</v>
      </c>
      <c r="J8" s="66">
        <v>2093</v>
      </c>
      <c r="K8" s="68">
        <v>2380</v>
      </c>
    </row>
    <row r="9" spans="1:11" ht="33.75" customHeight="1" thickBot="1" x14ac:dyDescent="0.25">
      <c r="A9" s="69" t="s">
        <v>48</v>
      </c>
      <c r="B9" s="70">
        <v>169125</v>
      </c>
      <c r="C9" s="71">
        <v>416012</v>
      </c>
      <c r="D9" s="72">
        <v>210607</v>
      </c>
      <c r="E9" s="73">
        <v>205405</v>
      </c>
      <c r="F9" s="71">
        <v>404221</v>
      </c>
      <c r="G9" s="72">
        <v>203707</v>
      </c>
      <c r="H9" s="73">
        <v>200514</v>
      </c>
      <c r="I9" s="71">
        <v>11791</v>
      </c>
      <c r="J9" s="72">
        <v>6900</v>
      </c>
      <c r="K9" s="74">
        <v>4891</v>
      </c>
    </row>
  </sheetData>
  <mergeCells count="6">
    <mergeCell ref="I2:K2"/>
    <mergeCell ref="A1:D1"/>
    <mergeCell ref="A2:A3"/>
    <mergeCell ref="B2:B3"/>
    <mergeCell ref="C2:E2"/>
    <mergeCell ref="F2:H2"/>
  </mergeCells>
  <phoneticPr fontId="33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8753-1097-4415-B828-9257A93F2CFA}">
  <dimension ref="A1:K10"/>
  <sheetViews>
    <sheetView zoomScaleNormal="100" workbookViewId="0"/>
  </sheetViews>
  <sheetFormatPr defaultColWidth="8.88671875" defaultRowHeight="14.25" x14ac:dyDescent="0.2"/>
  <cols>
    <col min="1" max="11" width="10.33203125" style="133" customWidth="1"/>
    <col min="12" max="16384" width="8.88671875" style="133"/>
  </cols>
  <sheetData>
    <row r="1" spans="1:11" ht="22.5" x14ac:dyDescent="0.3">
      <c r="A1" s="132" t="s">
        <v>50</v>
      </c>
    </row>
    <row r="2" spans="1:11" ht="15" thickBot="1" x14ac:dyDescent="0.25">
      <c r="K2" s="75" t="s">
        <v>51</v>
      </c>
    </row>
    <row r="3" spans="1:11" ht="20.25" customHeight="1" thickBot="1" x14ac:dyDescent="0.25">
      <c r="A3" s="174" t="s">
        <v>40</v>
      </c>
      <c r="B3" s="176" t="s">
        <v>39</v>
      </c>
      <c r="C3" s="176" t="s">
        <v>31</v>
      </c>
      <c r="D3" s="176"/>
      <c r="E3" s="176"/>
      <c r="F3" s="176" t="s">
        <v>33</v>
      </c>
      <c r="G3" s="176"/>
      <c r="H3" s="176"/>
      <c r="I3" s="178" t="s">
        <v>20</v>
      </c>
      <c r="J3" s="178"/>
      <c r="K3" s="178"/>
    </row>
    <row r="4" spans="1:11" ht="20.25" customHeight="1" thickBot="1" x14ac:dyDescent="0.25">
      <c r="A4" s="175"/>
      <c r="B4" s="177"/>
      <c r="C4" s="134" t="s">
        <v>47</v>
      </c>
      <c r="D4" s="134" t="s">
        <v>42</v>
      </c>
      <c r="E4" s="134" t="s">
        <v>44</v>
      </c>
      <c r="F4" s="134" t="s">
        <v>47</v>
      </c>
      <c r="G4" s="134" t="s">
        <v>42</v>
      </c>
      <c r="H4" s="134" t="s">
        <v>44</v>
      </c>
      <c r="I4" s="134" t="s">
        <v>47</v>
      </c>
      <c r="J4" s="134" t="s">
        <v>42</v>
      </c>
      <c r="K4" s="135" t="s">
        <v>44</v>
      </c>
    </row>
    <row r="5" spans="1:11" ht="33.75" customHeight="1" thickTop="1" x14ac:dyDescent="0.2">
      <c r="A5" s="76" t="s">
        <v>52</v>
      </c>
      <c r="B5" s="77">
        <v>652355</v>
      </c>
      <c r="C5" s="78">
        <v>1454017</v>
      </c>
      <c r="D5" s="79">
        <v>719782</v>
      </c>
      <c r="E5" s="80">
        <v>734235</v>
      </c>
      <c r="F5" s="78">
        <v>1431050</v>
      </c>
      <c r="G5" s="79">
        <v>707299</v>
      </c>
      <c r="H5" s="80">
        <v>723751</v>
      </c>
      <c r="I5" s="78">
        <v>22967</v>
      </c>
      <c r="J5" s="79">
        <v>12483</v>
      </c>
      <c r="K5" s="81">
        <v>10484</v>
      </c>
    </row>
    <row r="6" spans="1:11" ht="33.75" customHeight="1" x14ac:dyDescent="0.2">
      <c r="A6" s="82" t="s">
        <v>46</v>
      </c>
      <c r="B6" s="83">
        <v>54072</v>
      </c>
      <c r="C6" s="84">
        <v>107550</v>
      </c>
      <c r="D6" s="85">
        <v>53203</v>
      </c>
      <c r="E6" s="86">
        <v>54347</v>
      </c>
      <c r="F6" s="84">
        <v>105909</v>
      </c>
      <c r="G6" s="85">
        <v>52305</v>
      </c>
      <c r="H6" s="86">
        <v>53604</v>
      </c>
      <c r="I6" s="84">
        <v>1641</v>
      </c>
      <c r="J6" s="85">
        <v>898</v>
      </c>
      <c r="K6" s="87">
        <v>743</v>
      </c>
    </row>
    <row r="7" spans="1:11" ht="33.75" customHeight="1" x14ac:dyDescent="0.2">
      <c r="A7" s="88" t="s">
        <v>41</v>
      </c>
      <c r="B7" s="83">
        <v>133554</v>
      </c>
      <c r="C7" s="84">
        <v>289282</v>
      </c>
      <c r="D7" s="85">
        <v>141659</v>
      </c>
      <c r="E7" s="86">
        <v>147623</v>
      </c>
      <c r="F7" s="84">
        <v>287401</v>
      </c>
      <c r="G7" s="85">
        <v>140726</v>
      </c>
      <c r="H7" s="86">
        <v>146675</v>
      </c>
      <c r="I7" s="84">
        <v>1881</v>
      </c>
      <c r="J7" s="85">
        <v>933</v>
      </c>
      <c r="K7" s="87">
        <v>948</v>
      </c>
    </row>
    <row r="8" spans="1:11" ht="33.75" customHeight="1" x14ac:dyDescent="0.2">
      <c r="A8" s="88" t="s">
        <v>43</v>
      </c>
      <c r="B8" s="83">
        <v>95868</v>
      </c>
      <c r="C8" s="84">
        <v>213816</v>
      </c>
      <c r="D8" s="85">
        <v>102438</v>
      </c>
      <c r="E8" s="86">
        <v>111378</v>
      </c>
      <c r="F8" s="84">
        <v>212379</v>
      </c>
      <c r="G8" s="85">
        <v>101881</v>
      </c>
      <c r="H8" s="86">
        <v>110498</v>
      </c>
      <c r="I8" s="84">
        <v>1437</v>
      </c>
      <c r="J8" s="85">
        <v>557</v>
      </c>
      <c r="K8" s="87">
        <v>880</v>
      </c>
    </row>
    <row r="9" spans="1:11" ht="33.75" customHeight="1" x14ac:dyDescent="0.2">
      <c r="A9" s="88" t="s">
        <v>45</v>
      </c>
      <c r="B9" s="83">
        <v>198085</v>
      </c>
      <c r="C9" s="84">
        <v>429573</v>
      </c>
      <c r="D9" s="85">
        <v>212739</v>
      </c>
      <c r="E9" s="86">
        <v>216834</v>
      </c>
      <c r="F9" s="84">
        <v>424707</v>
      </c>
      <c r="G9" s="85">
        <v>210416</v>
      </c>
      <c r="H9" s="86">
        <v>214291</v>
      </c>
      <c r="I9" s="84">
        <v>4866</v>
      </c>
      <c r="J9" s="85">
        <v>2323</v>
      </c>
      <c r="K9" s="87">
        <v>2543</v>
      </c>
    </row>
    <row r="10" spans="1:11" ht="33.75" customHeight="1" thickBot="1" x14ac:dyDescent="0.25">
      <c r="A10" s="89" t="s">
        <v>48</v>
      </c>
      <c r="B10" s="90">
        <v>170776</v>
      </c>
      <c r="C10" s="91">
        <v>413796</v>
      </c>
      <c r="D10" s="92">
        <v>209743</v>
      </c>
      <c r="E10" s="93">
        <v>204053</v>
      </c>
      <c r="F10" s="91">
        <v>400654</v>
      </c>
      <c r="G10" s="92">
        <v>201971</v>
      </c>
      <c r="H10" s="93">
        <v>198683</v>
      </c>
      <c r="I10" s="91">
        <v>13142</v>
      </c>
      <c r="J10" s="92">
        <v>7772</v>
      </c>
      <c r="K10" s="94">
        <v>5370</v>
      </c>
    </row>
  </sheetData>
  <mergeCells count="5">
    <mergeCell ref="A3:A4"/>
    <mergeCell ref="B3:B4"/>
    <mergeCell ref="C3:E3"/>
    <mergeCell ref="F3:H3"/>
    <mergeCell ref="I3:K3"/>
  </mergeCells>
  <phoneticPr fontId="33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31272-E3E7-4C71-9373-4E5C15594553}">
  <dimension ref="A1:K10"/>
  <sheetViews>
    <sheetView zoomScaleNormal="100" workbookViewId="0">
      <selection sqref="A1:XFD1048576"/>
    </sheetView>
  </sheetViews>
  <sheetFormatPr defaultColWidth="8.88671875" defaultRowHeight="14.25" x14ac:dyDescent="0.2"/>
  <cols>
    <col min="1" max="2" width="10.33203125" style="133" customWidth="1"/>
    <col min="3" max="3" width="11.33203125" style="133" bestFit="1" customWidth="1"/>
    <col min="4" max="11" width="10.33203125" style="133" customWidth="1"/>
    <col min="12" max="16384" width="8.88671875" style="133"/>
  </cols>
  <sheetData>
    <row r="1" spans="1:11" ht="22.5" x14ac:dyDescent="0.3">
      <c r="A1" s="132" t="s">
        <v>50</v>
      </c>
    </row>
    <row r="2" spans="1:11" ht="15" thickBot="1" x14ac:dyDescent="0.25">
      <c r="K2" s="75" t="s">
        <v>51</v>
      </c>
    </row>
    <row r="3" spans="1:11" ht="20.25" customHeight="1" thickBot="1" x14ac:dyDescent="0.25">
      <c r="A3" s="174" t="s">
        <v>40</v>
      </c>
      <c r="B3" s="176" t="s">
        <v>39</v>
      </c>
      <c r="C3" s="176" t="s">
        <v>31</v>
      </c>
      <c r="D3" s="176"/>
      <c r="E3" s="176"/>
      <c r="F3" s="176" t="s">
        <v>33</v>
      </c>
      <c r="G3" s="176"/>
      <c r="H3" s="176"/>
      <c r="I3" s="178" t="s">
        <v>20</v>
      </c>
      <c r="J3" s="178"/>
      <c r="K3" s="178"/>
    </row>
    <row r="4" spans="1:11" ht="20.25" customHeight="1" thickBot="1" x14ac:dyDescent="0.25">
      <c r="A4" s="175"/>
      <c r="B4" s="177"/>
      <c r="C4" s="134" t="s">
        <v>47</v>
      </c>
      <c r="D4" s="134" t="s">
        <v>42</v>
      </c>
      <c r="E4" s="134" t="s">
        <v>44</v>
      </c>
      <c r="F4" s="134" t="s">
        <v>47</v>
      </c>
      <c r="G4" s="134" t="s">
        <v>42</v>
      </c>
      <c r="H4" s="134" t="s">
        <v>44</v>
      </c>
      <c r="I4" s="134" t="s">
        <v>47</v>
      </c>
      <c r="J4" s="134" t="s">
        <v>42</v>
      </c>
      <c r="K4" s="135" t="s">
        <v>44</v>
      </c>
    </row>
    <row r="5" spans="1:11" ht="33.75" customHeight="1" thickTop="1" x14ac:dyDescent="0.2">
      <c r="A5" s="76" t="s">
        <v>53</v>
      </c>
      <c r="B5" s="77">
        <v>655025</v>
      </c>
      <c r="C5" s="78">
        <v>1448829</v>
      </c>
      <c r="D5" s="79">
        <v>717017</v>
      </c>
      <c r="E5" s="80">
        <v>731812</v>
      </c>
      <c r="F5" s="78">
        <v>1424818</v>
      </c>
      <c r="G5" s="79">
        <v>703887</v>
      </c>
      <c r="H5" s="80">
        <v>720931</v>
      </c>
      <c r="I5" s="78">
        <v>24011</v>
      </c>
      <c r="J5" s="79">
        <v>13130</v>
      </c>
      <c r="K5" s="81">
        <v>10881</v>
      </c>
    </row>
    <row r="6" spans="1:11" ht="33.75" customHeight="1" x14ac:dyDescent="0.2">
      <c r="A6" s="82" t="s">
        <v>46</v>
      </c>
      <c r="B6" s="83">
        <v>54882</v>
      </c>
      <c r="C6" s="84">
        <v>108309</v>
      </c>
      <c r="D6" s="85">
        <v>53454</v>
      </c>
      <c r="E6" s="86">
        <v>54855</v>
      </c>
      <c r="F6" s="84">
        <v>106666</v>
      </c>
      <c r="G6" s="85">
        <v>52558</v>
      </c>
      <c r="H6" s="86">
        <v>54108</v>
      </c>
      <c r="I6" s="84">
        <v>1643</v>
      </c>
      <c r="J6" s="85">
        <v>896</v>
      </c>
      <c r="K6" s="87">
        <v>747</v>
      </c>
    </row>
    <row r="7" spans="1:11" ht="33.75" customHeight="1" x14ac:dyDescent="0.2">
      <c r="A7" s="88" t="s">
        <v>41</v>
      </c>
      <c r="B7" s="83">
        <v>134185</v>
      </c>
      <c r="C7" s="84">
        <v>288118</v>
      </c>
      <c r="D7" s="85">
        <v>141044</v>
      </c>
      <c r="E7" s="86">
        <v>147074</v>
      </c>
      <c r="F7" s="84">
        <v>286100</v>
      </c>
      <c r="G7" s="85">
        <v>140017</v>
      </c>
      <c r="H7" s="86">
        <v>146083</v>
      </c>
      <c r="I7" s="84">
        <v>2018</v>
      </c>
      <c r="J7" s="85">
        <v>1027</v>
      </c>
      <c r="K7" s="87">
        <v>991</v>
      </c>
    </row>
    <row r="8" spans="1:11" ht="33.75" customHeight="1" x14ac:dyDescent="0.2">
      <c r="A8" s="88" t="s">
        <v>43</v>
      </c>
      <c r="B8" s="83">
        <v>95597</v>
      </c>
      <c r="C8" s="84">
        <v>212364</v>
      </c>
      <c r="D8" s="85">
        <v>101707</v>
      </c>
      <c r="E8" s="86">
        <v>110657</v>
      </c>
      <c r="F8" s="84">
        <v>210762</v>
      </c>
      <c r="G8" s="85">
        <v>101069</v>
      </c>
      <c r="H8" s="86">
        <v>109693</v>
      </c>
      <c r="I8" s="84">
        <v>1602</v>
      </c>
      <c r="J8" s="85">
        <v>638</v>
      </c>
      <c r="K8" s="87">
        <v>964</v>
      </c>
    </row>
    <row r="9" spans="1:11" ht="33.75" customHeight="1" x14ac:dyDescent="0.2">
      <c r="A9" s="88" t="s">
        <v>45</v>
      </c>
      <c r="B9" s="83">
        <v>198806</v>
      </c>
      <c r="C9" s="84">
        <v>427547</v>
      </c>
      <c r="D9" s="85">
        <v>211473</v>
      </c>
      <c r="E9" s="86">
        <v>216074</v>
      </c>
      <c r="F9" s="84">
        <v>422629</v>
      </c>
      <c r="G9" s="85">
        <v>209128</v>
      </c>
      <c r="H9" s="86">
        <v>213501</v>
      </c>
      <c r="I9" s="84">
        <v>4918</v>
      </c>
      <c r="J9" s="85">
        <v>2345</v>
      </c>
      <c r="K9" s="87">
        <v>2573</v>
      </c>
    </row>
    <row r="10" spans="1:11" ht="33.75" customHeight="1" thickBot="1" x14ac:dyDescent="0.25">
      <c r="A10" s="89" t="s">
        <v>48</v>
      </c>
      <c r="B10" s="90">
        <v>171555</v>
      </c>
      <c r="C10" s="91">
        <v>412491</v>
      </c>
      <c r="D10" s="92">
        <v>209339</v>
      </c>
      <c r="E10" s="93">
        <v>203152</v>
      </c>
      <c r="F10" s="91">
        <v>398661</v>
      </c>
      <c r="G10" s="92">
        <v>201115</v>
      </c>
      <c r="H10" s="93">
        <v>197546</v>
      </c>
      <c r="I10" s="91">
        <v>13830</v>
      </c>
      <c r="J10" s="92">
        <v>8224</v>
      </c>
      <c r="K10" s="94">
        <v>5606</v>
      </c>
    </row>
  </sheetData>
  <mergeCells count="5">
    <mergeCell ref="A3:A4"/>
    <mergeCell ref="B3:B4"/>
    <mergeCell ref="C3:E3"/>
    <mergeCell ref="F3:H3"/>
    <mergeCell ref="I3:K3"/>
  </mergeCells>
  <phoneticPr fontId="33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E5F1-058A-45CC-A173-294C48C73A8C}">
  <dimension ref="A1:K10"/>
  <sheetViews>
    <sheetView zoomScaleNormal="100" workbookViewId="0">
      <selection sqref="A1:XFD1048576"/>
    </sheetView>
  </sheetViews>
  <sheetFormatPr defaultColWidth="8.88671875" defaultRowHeight="14.25" x14ac:dyDescent="0.2"/>
  <cols>
    <col min="1" max="11" width="10.33203125" style="133" customWidth="1"/>
    <col min="12" max="16384" width="8.88671875" style="133"/>
  </cols>
  <sheetData>
    <row r="1" spans="1:11" ht="22.5" x14ac:dyDescent="0.3">
      <c r="A1" s="132" t="s">
        <v>50</v>
      </c>
    </row>
    <row r="2" spans="1:11" ht="15" thickBot="1" x14ac:dyDescent="0.25">
      <c r="K2" s="75" t="s">
        <v>51</v>
      </c>
    </row>
    <row r="3" spans="1:11" ht="20.25" customHeight="1" thickBot="1" x14ac:dyDescent="0.25">
      <c r="A3" s="174" t="s">
        <v>40</v>
      </c>
      <c r="B3" s="176" t="s">
        <v>39</v>
      </c>
      <c r="C3" s="176" t="s">
        <v>31</v>
      </c>
      <c r="D3" s="176"/>
      <c r="E3" s="176"/>
      <c r="F3" s="176" t="s">
        <v>33</v>
      </c>
      <c r="G3" s="176"/>
      <c r="H3" s="176"/>
      <c r="I3" s="178" t="s">
        <v>20</v>
      </c>
      <c r="J3" s="178"/>
      <c r="K3" s="178"/>
    </row>
    <row r="4" spans="1:11" ht="20.25" customHeight="1" thickBot="1" x14ac:dyDescent="0.25">
      <c r="A4" s="175"/>
      <c r="B4" s="177"/>
      <c r="C4" s="134" t="s">
        <v>47</v>
      </c>
      <c r="D4" s="134" t="s">
        <v>42</v>
      </c>
      <c r="E4" s="134" t="s">
        <v>44</v>
      </c>
      <c r="F4" s="134" t="s">
        <v>47</v>
      </c>
      <c r="G4" s="134" t="s">
        <v>42</v>
      </c>
      <c r="H4" s="134" t="s">
        <v>44</v>
      </c>
      <c r="I4" s="134" t="s">
        <v>47</v>
      </c>
      <c r="J4" s="134" t="s">
        <v>42</v>
      </c>
      <c r="K4" s="135" t="s">
        <v>44</v>
      </c>
    </row>
    <row r="5" spans="1:11" ht="33.75" customHeight="1" thickTop="1" x14ac:dyDescent="0.2">
      <c r="A5" s="76" t="s">
        <v>54</v>
      </c>
      <c r="B5" s="77">
        <v>655433</v>
      </c>
      <c r="C5" s="78">
        <v>1444585</v>
      </c>
      <c r="D5" s="79">
        <v>714791</v>
      </c>
      <c r="E5" s="80">
        <v>729794</v>
      </c>
      <c r="F5" s="78">
        <v>1419237</v>
      </c>
      <c r="G5" s="79">
        <v>700896</v>
      </c>
      <c r="H5" s="80">
        <v>718341</v>
      </c>
      <c r="I5" s="78">
        <v>25348</v>
      </c>
      <c r="J5" s="79">
        <v>13895</v>
      </c>
      <c r="K5" s="81">
        <v>11453</v>
      </c>
    </row>
    <row r="6" spans="1:11" ht="33.75" customHeight="1" x14ac:dyDescent="0.2">
      <c r="A6" s="82" t="s">
        <v>46</v>
      </c>
      <c r="B6" s="83">
        <v>55283</v>
      </c>
      <c r="C6" s="84">
        <v>108893</v>
      </c>
      <c r="D6" s="85">
        <v>53750</v>
      </c>
      <c r="E6" s="86">
        <v>55143</v>
      </c>
      <c r="F6" s="84">
        <v>107176</v>
      </c>
      <c r="G6" s="85">
        <v>52830</v>
      </c>
      <c r="H6" s="86">
        <v>54346</v>
      </c>
      <c r="I6" s="84">
        <v>1717</v>
      </c>
      <c r="J6" s="85">
        <v>920</v>
      </c>
      <c r="K6" s="87">
        <v>797</v>
      </c>
    </row>
    <row r="7" spans="1:11" ht="33.75" customHeight="1" x14ac:dyDescent="0.2">
      <c r="A7" s="88" t="s">
        <v>41</v>
      </c>
      <c r="B7" s="83">
        <v>133816</v>
      </c>
      <c r="C7" s="84">
        <v>286316</v>
      </c>
      <c r="D7" s="85">
        <v>140153</v>
      </c>
      <c r="E7" s="86">
        <v>146163</v>
      </c>
      <c r="F7" s="84">
        <v>283991</v>
      </c>
      <c r="G7" s="85">
        <v>138939</v>
      </c>
      <c r="H7" s="86">
        <v>145052</v>
      </c>
      <c r="I7" s="84">
        <v>2325</v>
      </c>
      <c r="J7" s="85">
        <v>1214</v>
      </c>
      <c r="K7" s="87">
        <v>1111</v>
      </c>
    </row>
    <row r="8" spans="1:11" ht="33.75" customHeight="1" x14ac:dyDescent="0.2">
      <c r="A8" s="88" t="s">
        <v>43</v>
      </c>
      <c r="B8" s="83">
        <v>95417</v>
      </c>
      <c r="C8" s="84">
        <v>211227</v>
      </c>
      <c r="D8" s="85">
        <v>100976</v>
      </c>
      <c r="E8" s="86">
        <v>110251</v>
      </c>
      <c r="F8" s="84">
        <v>209646</v>
      </c>
      <c r="G8" s="85">
        <v>100350</v>
      </c>
      <c r="H8" s="86">
        <v>109296</v>
      </c>
      <c r="I8" s="84">
        <v>1581</v>
      </c>
      <c r="J8" s="85">
        <v>626</v>
      </c>
      <c r="K8" s="87">
        <v>955</v>
      </c>
    </row>
    <row r="9" spans="1:11" ht="33.75" customHeight="1" x14ac:dyDescent="0.2">
      <c r="A9" s="88" t="s">
        <v>45</v>
      </c>
      <c r="B9" s="83">
        <v>199280</v>
      </c>
      <c r="C9" s="84">
        <v>426867</v>
      </c>
      <c r="D9" s="85">
        <v>211160</v>
      </c>
      <c r="E9" s="86">
        <v>215707</v>
      </c>
      <c r="F9" s="84">
        <v>421683</v>
      </c>
      <c r="G9" s="85">
        <v>208679</v>
      </c>
      <c r="H9" s="86">
        <v>213004</v>
      </c>
      <c r="I9" s="84">
        <v>5184</v>
      </c>
      <c r="J9" s="85">
        <v>2481</v>
      </c>
      <c r="K9" s="87">
        <v>2703</v>
      </c>
    </row>
    <row r="10" spans="1:11" ht="33.75" customHeight="1" thickBot="1" x14ac:dyDescent="0.25">
      <c r="A10" s="89" t="s">
        <v>48</v>
      </c>
      <c r="B10" s="90">
        <v>171637</v>
      </c>
      <c r="C10" s="91">
        <v>411282</v>
      </c>
      <c r="D10" s="92">
        <v>208752</v>
      </c>
      <c r="E10" s="93">
        <v>202530</v>
      </c>
      <c r="F10" s="91">
        <v>396741</v>
      </c>
      <c r="G10" s="92">
        <v>200098</v>
      </c>
      <c r="H10" s="93">
        <v>196643</v>
      </c>
      <c r="I10" s="91">
        <v>14541</v>
      </c>
      <c r="J10" s="92">
        <v>8654</v>
      </c>
      <c r="K10" s="94">
        <v>5887</v>
      </c>
    </row>
  </sheetData>
  <mergeCells count="5">
    <mergeCell ref="A3:A4"/>
    <mergeCell ref="B3:B4"/>
    <mergeCell ref="C3:E3"/>
    <mergeCell ref="F3:H3"/>
    <mergeCell ref="I3:K3"/>
  </mergeCells>
  <phoneticPr fontId="33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B915F-C3AA-4029-8E6A-8ECCF3357365}">
  <dimension ref="A1:K10"/>
  <sheetViews>
    <sheetView zoomScaleNormal="100" workbookViewId="0">
      <selection sqref="A1:XFD1048576"/>
    </sheetView>
  </sheetViews>
  <sheetFormatPr defaultColWidth="8.88671875" defaultRowHeight="14.25" x14ac:dyDescent="0.2"/>
  <cols>
    <col min="1" max="11" width="10.33203125" style="133" customWidth="1"/>
    <col min="12" max="16384" width="8.88671875" style="133"/>
  </cols>
  <sheetData>
    <row r="1" spans="1:11" ht="22.5" x14ac:dyDescent="0.3">
      <c r="A1" s="132" t="s">
        <v>50</v>
      </c>
    </row>
    <row r="2" spans="1:11" ht="15" thickBot="1" x14ac:dyDescent="0.25">
      <c r="K2" s="75" t="s">
        <v>51</v>
      </c>
    </row>
    <row r="3" spans="1:11" ht="20.25" customHeight="1" thickBot="1" x14ac:dyDescent="0.25">
      <c r="A3" s="174" t="s">
        <v>40</v>
      </c>
      <c r="B3" s="176" t="s">
        <v>39</v>
      </c>
      <c r="C3" s="176" t="s">
        <v>31</v>
      </c>
      <c r="D3" s="176"/>
      <c r="E3" s="176"/>
      <c r="F3" s="176" t="s">
        <v>33</v>
      </c>
      <c r="G3" s="176"/>
      <c r="H3" s="176"/>
      <c r="I3" s="178" t="s">
        <v>20</v>
      </c>
      <c r="J3" s="178"/>
      <c r="K3" s="178"/>
    </row>
    <row r="4" spans="1:11" ht="20.25" customHeight="1" thickBot="1" x14ac:dyDescent="0.25">
      <c r="A4" s="175"/>
      <c r="B4" s="177"/>
      <c r="C4" s="134" t="s">
        <v>47</v>
      </c>
      <c r="D4" s="134" t="s">
        <v>42</v>
      </c>
      <c r="E4" s="134" t="s">
        <v>44</v>
      </c>
      <c r="F4" s="134" t="s">
        <v>47</v>
      </c>
      <c r="G4" s="134" t="s">
        <v>42</v>
      </c>
      <c r="H4" s="134" t="s">
        <v>44</v>
      </c>
      <c r="I4" s="134" t="s">
        <v>47</v>
      </c>
      <c r="J4" s="134" t="s">
        <v>42</v>
      </c>
      <c r="K4" s="135" t="s">
        <v>44</v>
      </c>
    </row>
    <row r="5" spans="1:11" ht="33.75" customHeight="1" thickTop="1" x14ac:dyDescent="0.2">
      <c r="A5" s="76" t="s">
        <v>55</v>
      </c>
      <c r="B5" s="77">
        <v>657693</v>
      </c>
      <c r="C5" s="78">
        <v>1439541</v>
      </c>
      <c r="D5" s="79">
        <v>712293</v>
      </c>
      <c r="E5" s="80">
        <v>727248</v>
      </c>
      <c r="F5" s="78">
        <v>1413606</v>
      </c>
      <c r="G5" s="79">
        <v>697904</v>
      </c>
      <c r="H5" s="80">
        <v>715702</v>
      </c>
      <c r="I5" s="78">
        <v>25935</v>
      </c>
      <c r="J5" s="79">
        <v>14389</v>
      </c>
      <c r="K5" s="81">
        <v>11546</v>
      </c>
    </row>
    <row r="6" spans="1:11" ht="33.75" customHeight="1" x14ac:dyDescent="0.2">
      <c r="A6" s="82" t="s">
        <v>46</v>
      </c>
      <c r="B6" s="83">
        <v>55277</v>
      </c>
      <c r="C6" s="84">
        <v>108195</v>
      </c>
      <c r="D6" s="85">
        <v>53333</v>
      </c>
      <c r="E6" s="86">
        <v>54862</v>
      </c>
      <c r="F6" s="84">
        <v>106462</v>
      </c>
      <c r="G6" s="85">
        <v>52364</v>
      </c>
      <c r="H6" s="86">
        <v>54098</v>
      </c>
      <c r="I6" s="84">
        <v>1733</v>
      </c>
      <c r="J6" s="85">
        <v>969</v>
      </c>
      <c r="K6" s="87">
        <v>764</v>
      </c>
    </row>
    <row r="7" spans="1:11" ht="33.75" customHeight="1" x14ac:dyDescent="0.2">
      <c r="A7" s="88" t="s">
        <v>41</v>
      </c>
      <c r="B7" s="83">
        <v>133167</v>
      </c>
      <c r="C7" s="84">
        <v>283656</v>
      </c>
      <c r="D7" s="85">
        <v>138815</v>
      </c>
      <c r="E7" s="86">
        <v>144841</v>
      </c>
      <c r="F7" s="84">
        <v>281113</v>
      </c>
      <c r="G7" s="85">
        <v>137446</v>
      </c>
      <c r="H7" s="86">
        <v>143667</v>
      </c>
      <c r="I7" s="84">
        <v>2543</v>
      </c>
      <c r="J7" s="85">
        <v>1369</v>
      </c>
      <c r="K7" s="87">
        <v>1174</v>
      </c>
    </row>
    <row r="8" spans="1:11" ht="33.75" customHeight="1" x14ac:dyDescent="0.2">
      <c r="A8" s="88" t="s">
        <v>43</v>
      </c>
      <c r="B8" s="83">
        <v>95345</v>
      </c>
      <c r="C8" s="84">
        <v>209733</v>
      </c>
      <c r="D8" s="85">
        <v>100153</v>
      </c>
      <c r="E8" s="86">
        <v>109580</v>
      </c>
      <c r="F8" s="84">
        <v>208095</v>
      </c>
      <c r="G8" s="85">
        <v>99497</v>
      </c>
      <c r="H8" s="86">
        <v>108598</v>
      </c>
      <c r="I8" s="84">
        <v>1638</v>
      </c>
      <c r="J8" s="85">
        <v>656</v>
      </c>
      <c r="K8" s="87">
        <v>982</v>
      </c>
    </row>
    <row r="9" spans="1:11" ht="33.75" customHeight="1" x14ac:dyDescent="0.2">
      <c r="A9" s="88" t="s">
        <v>45</v>
      </c>
      <c r="B9" s="83">
        <v>201908</v>
      </c>
      <c r="C9" s="84">
        <v>429109</v>
      </c>
      <c r="D9" s="85">
        <v>212140</v>
      </c>
      <c r="E9" s="86">
        <v>216969</v>
      </c>
      <c r="F9" s="84">
        <v>423982</v>
      </c>
      <c r="G9" s="85">
        <v>209649</v>
      </c>
      <c r="H9" s="86">
        <v>214333</v>
      </c>
      <c r="I9" s="84">
        <v>5127</v>
      </c>
      <c r="J9" s="85">
        <v>2491</v>
      </c>
      <c r="K9" s="87">
        <v>2636</v>
      </c>
    </row>
    <row r="10" spans="1:11" ht="33.75" customHeight="1" thickBot="1" x14ac:dyDescent="0.25">
      <c r="A10" s="89" t="s">
        <v>48</v>
      </c>
      <c r="B10" s="90">
        <v>171996</v>
      </c>
      <c r="C10" s="91">
        <v>408848</v>
      </c>
      <c r="D10" s="92">
        <v>207852</v>
      </c>
      <c r="E10" s="93">
        <v>200996</v>
      </c>
      <c r="F10" s="91">
        <v>393954</v>
      </c>
      <c r="G10" s="92">
        <v>198948</v>
      </c>
      <c r="H10" s="93">
        <v>195006</v>
      </c>
      <c r="I10" s="91">
        <v>14894</v>
      </c>
      <c r="J10" s="92">
        <v>8904</v>
      </c>
      <c r="K10" s="94">
        <v>5990</v>
      </c>
    </row>
  </sheetData>
  <mergeCells count="5">
    <mergeCell ref="A3:A4"/>
    <mergeCell ref="B3:B4"/>
    <mergeCell ref="C3:E3"/>
    <mergeCell ref="F3:H3"/>
    <mergeCell ref="I3:K3"/>
  </mergeCells>
  <phoneticPr fontId="33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70F40-2DB6-40D8-BA54-C343253CD3F8}">
  <dimension ref="A1:K10"/>
  <sheetViews>
    <sheetView zoomScaleNormal="100" workbookViewId="0">
      <selection sqref="A1:XFD1048576"/>
    </sheetView>
  </sheetViews>
  <sheetFormatPr defaultColWidth="8.88671875" defaultRowHeight="14.25" x14ac:dyDescent="0.2"/>
  <cols>
    <col min="1" max="11" width="10.33203125" style="133" customWidth="1"/>
    <col min="12" max="16384" width="8.88671875" style="133"/>
  </cols>
  <sheetData>
    <row r="1" spans="1:11" ht="22.5" x14ac:dyDescent="0.3">
      <c r="A1" s="132" t="s">
        <v>50</v>
      </c>
    </row>
    <row r="2" spans="1:11" ht="15" thickBot="1" x14ac:dyDescent="0.25">
      <c r="K2" s="75" t="s">
        <v>51</v>
      </c>
    </row>
    <row r="3" spans="1:11" ht="20.25" customHeight="1" thickBot="1" x14ac:dyDescent="0.25">
      <c r="A3" s="174" t="s">
        <v>40</v>
      </c>
      <c r="B3" s="176" t="s">
        <v>39</v>
      </c>
      <c r="C3" s="176" t="s">
        <v>31</v>
      </c>
      <c r="D3" s="176"/>
      <c r="E3" s="176"/>
      <c r="F3" s="176" t="s">
        <v>33</v>
      </c>
      <c r="G3" s="176"/>
      <c r="H3" s="176"/>
      <c r="I3" s="178" t="s">
        <v>20</v>
      </c>
      <c r="J3" s="178"/>
      <c r="K3" s="178"/>
    </row>
    <row r="4" spans="1:11" ht="20.25" customHeight="1" thickBot="1" x14ac:dyDescent="0.25">
      <c r="A4" s="175"/>
      <c r="B4" s="177"/>
      <c r="C4" s="134" t="s">
        <v>47</v>
      </c>
      <c r="D4" s="134" t="s">
        <v>42</v>
      </c>
      <c r="E4" s="134" t="s">
        <v>44</v>
      </c>
      <c r="F4" s="134" t="s">
        <v>47</v>
      </c>
      <c r="G4" s="134" t="s">
        <v>42</v>
      </c>
      <c r="H4" s="134" t="s">
        <v>44</v>
      </c>
      <c r="I4" s="134" t="s">
        <v>47</v>
      </c>
      <c r="J4" s="134" t="s">
        <v>42</v>
      </c>
      <c r="K4" s="135" t="s">
        <v>44</v>
      </c>
    </row>
    <row r="5" spans="1:11" ht="33.75" customHeight="1" thickTop="1" x14ac:dyDescent="0.2">
      <c r="A5" s="76" t="s">
        <v>56</v>
      </c>
      <c r="B5" s="77">
        <v>658075</v>
      </c>
      <c r="C5" s="78">
        <v>1434979</v>
      </c>
      <c r="D5" s="79">
        <v>709974</v>
      </c>
      <c r="E5" s="80">
        <v>725005</v>
      </c>
      <c r="F5" s="78">
        <v>1408422</v>
      </c>
      <c r="G5" s="79">
        <v>695224</v>
      </c>
      <c r="H5" s="80">
        <v>713198</v>
      </c>
      <c r="I5" s="78">
        <v>26557</v>
      </c>
      <c r="J5" s="79">
        <v>14750</v>
      </c>
      <c r="K5" s="81">
        <v>11807</v>
      </c>
    </row>
    <row r="6" spans="1:11" ht="33.75" customHeight="1" x14ac:dyDescent="0.2">
      <c r="A6" s="82" t="s">
        <v>46</v>
      </c>
      <c r="B6" s="83">
        <v>55362</v>
      </c>
      <c r="C6" s="84">
        <v>108082</v>
      </c>
      <c r="D6" s="85">
        <v>53292</v>
      </c>
      <c r="E6" s="86">
        <v>54790</v>
      </c>
      <c r="F6" s="84">
        <v>106203</v>
      </c>
      <c r="G6" s="85">
        <v>52218</v>
      </c>
      <c r="H6" s="86">
        <v>53985</v>
      </c>
      <c r="I6" s="84">
        <v>1879</v>
      </c>
      <c r="J6" s="85">
        <v>1074</v>
      </c>
      <c r="K6" s="87">
        <v>805</v>
      </c>
    </row>
    <row r="7" spans="1:11" ht="33.75" customHeight="1" x14ac:dyDescent="0.2">
      <c r="A7" s="88" t="s">
        <v>41</v>
      </c>
      <c r="B7" s="83">
        <v>132715</v>
      </c>
      <c r="C7" s="84">
        <v>281764</v>
      </c>
      <c r="D7" s="85">
        <v>137910</v>
      </c>
      <c r="E7" s="86">
        <v>143854</v>
      </c>
      <c r="F7" s="84">
        <v>279050</v>
      </c>
      <c r="G7" s="85">
        <v>136429</v>
      </c>
      <c r="H7" s="86">
        <v>142621</v>
      </c>
      <c r="I7" s="84">
        <v>2714</v>
      </c>
      <c r="J7" s="85">
        <v>1481</v>
      </c>
      <c r="K7" s="87">
        <v>1233</v>
      </c>
    </row>
    <row r="8" spans="1:11" ht="33.75" customHeight="1" x14ac:dyDescent="0.2">
      <c r="A8" s="88" t="s">
        <v>43</v>
      </c>
      <c r="B8" s="83">
        <v>95426</v>
      </c>
      <c r="C8" s="84">
        <v>209309</v>
      </c>
      <c r="D8" s="85">
        <v>99957</v>
      </c>
      <c r="E8" s="86">
        <v>109352</v>
      </c>
      <c r="F8" s="84">
        <v>207597</v>
      </c>
      <c r="G8" s="85">
        <v>99247</v>
      </c>
      <c r="H8" s="86">
        <v>108350</v>
      </c>
      <c r="I8" s="84">
        <v>1712</v>
      </c>
      <c r="J8" s="85">
        <v>710</v>
      </c>
      <c r="K8" s="87">
        <v>1002</v>
      </c>
    </row>
    <row r="9" spans="1:11" ht="33.75" customHeight="1" x14ac:dyDescent="0.2">
      <c r="A9" s="88" t="s">
        <v>45</v>
      </c>
      <c r="B9" s="83">
        <v>202638</v>
      </c>
      <c r="C9" s="84">
        <v>429256</v>
      </c>
      <c r="D9" s="85">
        <v>212157</v>
      </c>
      <c r="E9" s="86">
        <v>217099</v>
      </c>
      <c r="F9" s="84">
        <v>423961</v>
      </c>
      <c r="G9" s="85">
        <v>209598</v>
      </c>
      <c r="H9" s="86">
        <v>214363</v>
      </c>
      <c r="I9" s="84">
        <v>5295</v>
      </c>
      <c r="J9" s="85">
        <v>2559</v>
      </c>
      <c r="K9" s="87">
        <v>2736</v>
      </c>
    </row>
    <row r="10" spans="1:11" ht="33.75" customHeight="1" thickBot="1" x14ac:dyDescent="0.25">
      <c r="A10" s="89" t="s">
        <v>48</v>
      </c>
      <c r="B10" s="90">
        <v>171934</v>
      </c>
      <c r="C10" s="91">
        <v>406568</v>
      </c>
      <c r="D10" s="92">
        <v>206658</v>
      </c>
      <c r="E10" s="93">
        <v>199910</v>
      </c>
      <c r="F10" s="91">
        <v>391611</v>
      </c>
      <c r="G10" s="92">
        <v>197732</v>
      </c>
      <c r="H10" s="93">
        <v>193879</v>
      </c>
      <c r="I10" s="91">
        <v>14957</v>
      </c>
      <c r="J10" s="92">
        <v>8926</v>
      </c>
      <c r="K10" s="94">
        <v>6031</v>
      </c>
    </row>
  </sheetData>
  <mergeCells count="5">
    <mergeCell ref="A3:A4"/>
    <mergeCell ref="B3:B4"/>
    <mergeCell ref="C3:E3"/>
    <mergeCell ref="F3:H3"/>
    <mergeCell ref="I3:K3"/>
  </mergeCells>
  <phoneticPr fontId="33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E6C4-B321-4B72-965F-AC5C2083743D}">
  <dimension ref="A1:K10"/>
  <sheetViews>
    <sheetView zoomScaleNormal="100" workbookViewId="0">
      <selection activeCell="N10" sqref="N10"/>
    </sheetView>
  </sheetViews>
  <sheetFormatPr defaultColWidth="8.88671875" defaultRowHeight="14.25" x14ac:dyDescent="0.2"/>
  <cols>
    <col min="1" max="11" width="10.33203125" style="133" customWidth="1"/>
    <col min="12" max="16384" width="8.88671875" style="133"/>
  </cols>
  <sheetData>
    <row r="1" spans="1:11" ht="22.5" x14ac:dyDescent="0.3">
      <c r="A1" s="132" t="s">
        <v>50</v>
      </c>
    </row>
    <row r="2" spans="1:11" ht="15" thickBot="1" x14ac:dyDescent="0.25">
      <c r="K2" s="75" t="s">
        <v>51</v>
      </c>
    </row>
    <row r="3" spans="1:11" ht="20.25" customHeight="1" thickBot="1" x14ac:dyDescent="0.25">
      <c r="A3" s="174" t="s">
        <v>40</v>
      </c>
      <c r="B3" s="176" t="s">
        <v>39</v>
      </c>
      <c r="C3" s="176" t="s">
        <v>31</v>
      </c>
      <c r="D3" s="176"/>
      <c r="E3" s="176"/>
      <c r="F3" s="176" t="s">
        <v>33</v>
      </c>
      <c r="G3" s="176"/>
      <c r="H3" s="176"/>
      <c r="I3" s="178" t="s">
        <v>20</v>
      </c>
      <c r="J3" s="178"/>
      <c r="K3" s="178"/>
    </row>
    <row r="4" spans="1:11" ht="20.25" customHeight="1" thickBot="1" x14ac:dyDescent="0.25">
      <c r="A4" s="175"/>
      <c r="B4" s="177"/>
      <c r="C4" s="134" t="s">
        <v>47</v>
      </c>
      <c r="D4" s="134" t="s">
        <v>42</v>
      </c>
      <c r="E4" s="134" t="s">
        <v>44</v>
      </c>
      <c r="F4" s="134" t="s">
        <v>47</v>
      </c>
      <c r="G4" s="134" t="s">
        <v>42</v>
      </c>
      <c r="H4" s="134" t="s">
        <v>44</v>
      </c>
      <c r="I4" s="134" t="s">
        <v>47</v>
      </c>
      <c r="J4" s="134" t="s">
        <v>42</v>
      </c>
      <c r="K4" s="135" t="s">
        <v>44</v>
      </c>
    </row>
    <row r="5" spans="1:11" ht="33.75" customHeight="1" thickTop="1" x14ac:dyDescent="0.2">
      <c r="A5" s="76" t="s">
        <v>57</v>
      </c>
      <c r="B5" s="77">
        <v>658642</v>
      </c>
      <c r="C5" s="78">
        <v>1426286</v>
      </c>
      <c r="D5" s="79">
        <v>705567</v>
      </c>
      <c r="E5" s="80">
        <v>720719</v>
      </c>
      <c r="F5" s="78">
        <v>1399082</v>
      </c>
      <c r="G5" s="79">
        <v>690429</v>
      </c>
      <c r="H5" s="80">
        <v>708653</v>
      </c>
      <c r="I5" s="78">
        <v>27204</v>
      </c>
      <c r="J5" s="79">
        <v>15138</v>
      </c>
      <c r="K5" s="81">
        <v>12066</v>
      </c>
    </row>
    <row r="6" spans="1:11" ht="33.75" customHeight="1" x14ac:dyDescent="0.2">
      <c r="A6" s="82" t="s">
        <v>46</v>
      </c>
      <c r="B6" s="83">
        <v>54875</v>
      </c>
      <c r="C6" s="84">
        <v>106734</v>
      </c>
      <c r="D6" s="85">
        <v>52393</v>
      </c>
      <c r="E6" s="86">
        <v>54341</v>
      </c>
      <c r="F6" s="84">
        <v>104868</v>
      </c>
      <c r="G6" s="85">
        <v>51349</v>
      </c>
      <c r="H6" s="86">
        <v>53519</v>
      </c>
      <c r="I6" s="84">
        <v>1866</v>
      </c>
      <c r="J6" s="85">
        <v>1044</v>
      </c>
      <c r="K6" s="87">
        <v>822</v>
      </c>
    </row>
    <row r="7" spans="1:11" ht="33.75" customHeight="1" x14ac:dyDescent="0.2">
      <c r="A7" s="88" t="s">
        <v>41</v>
      </c>
      <c r="B7" s="83">
        <v>132718</v>
      </c>
      <c r="C7" s="84">
        <v>279192</v>
      </c>
      <c r="D7" s="85">
        <v>136658</v>
      </c>
      <c r="E7" s="86">
        <v>142534</v>
      </c>
      <c r="F7" s="84">
        <v>276468</v>
      </c>
      <c r="G7" s="85">
        <v>135208</v>
      </c>
      <c r="H7" s="86">
        <v>141260</v>
      </c>
      <c r="I7" s="84">
        <v>2724</v>
      </c>
      <c r="J7" s="85">
        <v>1450</v>
      </c>
      <c r="K7" s="87">
        <v>1274</v>
      </c>
    </row>
    <row r="8" spans="1:11" ht="33.75" customHeight="1" x14ac:dyDescent="0.2">
      <c r="A8" s="88" t="s">
        <v>43</v>
      </c>
      <c r="B8" s="83">
        <v>96203</v>
      </c>
      <c r="C8" s="84">
        <v>209838</v>
      </c>
      <c r="D8" s="85">
        <v>100160</v>
      </c>
      <c r="E8" s="86">
        <v>109678</v>
      </c>
      <c r="F8" s="84">
        <v>207988</v>
      </c>
      <c r="G8" s="85">
        <v>99399</v>
      </c>
      <c r="H8" s="86">
        <v>108589</v>
      </c>
      <c r="I8" s="84">
        <v>1850</v>
      </c>
      <c r="J8" s="85">
        <v>761</v>
      </c>
      <c r="K8" s="87">
        <v>1089</v>
      </c>
    </row>
    <row r="9" spans="1:11" ht="33.75" customHeight="1" x14ac:dyDescent="0.2">
      <c r="A9" s="88" t="s">
        <v>45</v>
      </c>
      <c r="B9" s="83">
        <v>202132</v>
      </c>
      <c r="C9" s="84">
        <v>425539</v>
      </c>
      <c r="D9" s="85">
        <v>210353</v>
      </c>
      <c r="E9" s="86">
        <v>215186</v>
      </c>
      <c r="F9" s="84">
        <v>420188</v>
      </c>
      <c r="G9" s="85">
        <v>207680</v>
      </c>
      <c r="H9" s="86">
        <v>212508</v>
      </c>
      <c r="I9" s="84">
        <v>5351</v>
      </c>
      <c r="J9" s="85">
        <v>2673</v>
      </c>
      <c r="K9" s="87">
        <v>2678</v>
      </c>
    </row>
    <row r="10" spans="1:11" ht="33.75" customHeight="1" thickBot="1" x14ac:dyDescent="0.25">
      <c r="A10" s="89" t="s">
        <v>48</v>
      </c>
      <c r="B10" s="90">
        <v>172714</v>
      </c>
      <c r="C10" s="91">
        <v>404983</v>
      </c>
      <c r="D10" s="92">
        <v>206003</v>
      </c>
      <c r="E10" s="93">
        <v>198980</v>
      </c>
      <c r="F10" s="91">
        <v>389570</v>
      </c>
      <c r="G10" s="92">
        <v>196793</v>
      </c>
      <c r="H10" s="93">
        <v>192777</v>
      </c>
      <c r="I10" s="91">
        <v>15413</v>
      </c>
      <c r="J10" s="92">
        <v>9210</v>
      </c>
      <c r="K10" s="94">
        <v>6203</v>
      </c>
    </row>
  </sheetData>
  <mergeCells count="5">
    <mergeCell ref="A3:A4"/>
    <mergeCell ref="B3:B4"/>
    <mergeCell ref="C3:E3"/>
    <mergeCell ref="F3:H3"/>
    <mergeCell ref="I3:K3"/>
  </mergeCells>
  <phoneticPr fontId="33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1BFE9-2863-4AE7-9CC2-7B8840D196FB}">
  <dimension ref="A1:K10"/>
  <sheetViews>
    <sheetView zoomScaleNormal="100" workbookViewId="0">
      <selection activeCell="B6" sqref="B6"/>
    </sheetView>
  </sheetViews>
  <sheetFormatPr defaultColWidth="8.88671875" defaultRowHeight="14.25" x14ac:dyDescent="0.2"/>
  <cols>
    <col min="1" max="2" width="10.33203125" style="133" customWidth="1"/>
    <col min="3" max="3" width="11.6640625" style="133" bestFit="1" customWidth="1"/>
    <col min="4" max="5" width="10.33203125" style="133" customWidth="1"/>
    <col min="6" max="6" width="11.44140625" style="133" bestFit="1" customWidth="1"/>
    <col min="7" max="11" width="10.33203125" style="133" customWidth="1"/>
    <col min="12" max="16384" width="8.88671875" style="133"/>
  </cols>
  <sheetData>
    <row r="1" spans="1:11" ht="22.5" x14ac:dyDescent="0.3">
      <c r="A1" s="132" t="s">
        <v>50</v>
      </c>
    </row>
    <row r="2" spans="1:11" ht="15" thickBot="1" x14ac:dyDescent="0.25">
      <c r="K2" s="75" t="s">
        <v>51</v>
      </c>
    </row>
    <row r="3" spans="1:11" ht="20.25" customHeight="1" thickBot="1" x14ac:dyDescent="0.25">
      <c r="A3" s="174" t="s">
        <v>40</v>
      </c>
      <c r="B3" s="176" t="s">
        <v>39</v>
      </c>
      <c r="C3" s="176" t="s">
        <v>31</v>
      </c>
      <c r="D3" s="176"/>
      <c r="E3" s="176"/>
      <c r="F3" s="176" t="s">
        <v>33</v>
      </c>
      <c r="G3" s="176"/>
      <c r="H3" s="176"/>
      <c r="I3" s="178" t="s">
        <v>20</v>
      </c>
      <c r="J3" s="178"/>
      <c r="K3" s="178"/>
    </row>
    <row r="4" spans="1:11" ht="20.25" customHeight="1" thickBot="1" x14ac:dyDescent="0.25">
      <c r="A4" s="175"/>
      <c r="B4" s="177"/>
      <c r="C4" s="134" t="s">
        <v>47</v>
      </c>
      <c r="D4" s="134" t="s">
        <v>42</v>
      </c>
      <c r="E4" s="134" t="s">
        <v>44</v>
      </c>
      <c r="F4" s="134" t="s">
        <v>47</v>
      </c>
      <c r="G4" s="134" t="s">
        <v>42</v>
      </c>
      <c r="H4" s="134" t="s">
        <v>44</v>
      </c>
      <c r="I4" s="134" t="s">
        <v>47</v>
      </c>
      <c r="J4" s="134" t="s">
        <v>42</v>
      </c>
      <c r="K4" s="135" t="s">
        <v>44</v>
      </c>
    </row>
    <row r="5" spans="1:11" ht="33.75" customHeight="1" thickTop="1" x14ac:dyDescent="0.2">
      <c r="A5" s="76" t="s">
        <v>58</v>
      </c>
      <c r="B5" s="77">
        <v>658450</v>
      </c>
      <c r="C5" s="78">
        <v>1420434</v>
      </c>
      <c r="D5" s="79">
        <v>702723</v>
      </c>
      <c r="E5" s="80">
        <v>717711</v>
      </c>
      <c r="F5" s="78">
        <v>1392013</v>
      </c>
      <c r="G5" s="79">
        <v>686799</v>
      </c>
      <c r="H5" s="80">
        <v>705214</v>
      </c>
      <c r="I5" s="78">
        <v>28421</v>
      </c>
      <c r="J5" s="79">
        <v>15924</v>
      </c>
      <c r="K5" s="81">
        <v>12497</v>
      </c>
    </row>
    <row r="6" spans="1:11" ht="33.75" customHeight="1" x14ac:dyDescent="0.2">
      <c r="A6" s="82" t="s">
        <v>46</v>
      </c>
      <c r="B6" s="83">
        <v>55152</v>
      </c>
      <c r="C6" s="84">
        <v>106818</v>
      </c>
      <c r="D6" s="85">
        <v>52409</v>
      </c>
      <c r="E6" s="86">
        <v>54409</v>
      </c>
      <c r="F6" s="84">
        <v>104888</v>
      </c>
      <c r="G6" s="85">
        <v>51344</v>
      </c>
      <c r="H6" s="86">
        <v>53544</v>
      </c>
      <c r="I6" s="84">
        <v>1930</v>
      </c>
      <c r="J6" s="85">
        <v>1065</v>
      </c>
      <c r="K6" s="87">
        <v>865</v>
      </c>
    </row>
    <row r="7" spans="1:11" ht="33.75" customHeight="1" x14ac:dyDescent="0.2">
      <c r="A7" s="88" t="s">
        <v>41</v>
      </c>
      <c r="B7" s="83">
        <v>132651</v>
      </c>
      <c r="C7" s="84">
        <v>277979</v>
      </c>
      <c r="D7" s="85">
        <v>135983</v>
      </c>
      <c r="E7" s="86">
        <v>141996</v>
      </c>
      <c r="F7" s="84">
        <v>275063</v>
      </c>
      <c r="G7" s="85">
        <v>134454</v>
      </c>
      <c r="H7" s="86">
        <v>140609</v>
      </c>
      <c r="I7" s="84">
        <v>2916</v>
      </c>
      <c r="J7" s="85">
        <v>1529</v>
      </c>
      <c r="K7" s="87">
        <v>1387</v>
      </c>
    </row>
    <row r="8" spans="1:11" ht="33.75" customHeight="1" x14ac:dyDescent="0.2">
      <c r="A8" s="88" t="s">
        <v>43</v>
      </c>
      <c r="B8" s="83">
        <v>96284</v>
      </c>
      <c r="C8" s="84">
        <v>209345</v>
      </c>
      <c r="D8" s="85">
        <v>99870</v>
      </c>
      <c r="E8" s="86">
        <v>109475</v>
      </c>
      <c r="F8" s="84">
        <v>207596</v>
      </c>
      <c r="G8" s="85">
        <v>99143</v>
      </c>
      <c r="H8" s="86">
        <v>108453</v>
      </c>
      <c r="I8" s="84">
        <v>1749</v>
      </c>
      <c r="J8" s="85">
        <v>727</v>
      </c>
      <c r="K8" s="87">
        <v>1022</v>
      </c>
    </row>
    <row r="9" spans="1:11" ht="33.75" customHeight="1" x14ac:dyDescent="0.2">
      <c r="A9" s="88" t="s">
        <v>45</v>
      </c>
      <c r="B9" s="83">
        <v>201323</v>
      </c>
      <c r="C9" s="84">
        <v>422542</v>
      </c>
      <c r="D9" s="85">
        <v>208921</v>
      </c>
      <c r="E9" s="86">
        <v>213621</v>
      </c>
      <c r="F9" s="84">
        <v>416862</v>
      </c>
      <c r="G9" s="85">
        <v>206014</v>
      </c>
      <c r="H9" s="86">
        <v>210848</v>
      </c>
      <c r="I9" s="84">
        <v>5680</v>
      </c>
      <c r="J9" s="85">
        <v>2907</v>
      </c>
      <c r="K9" s="87">
        <v>2773</v>
      </c>
    </row>
    <row r="10" spans="1:11" ht="33.75" customHeight="1" thickBot="1" x14ac:dyDescent="0.25">
      <c r="A10" s="89" t="s">
        <v>48</v>
      </c>
      <c r="B10" s="90">
        <v>173040</v>
      </c>
      <c r="C10" s="91">
        <v>403750</v>
      </c>
      <c r="D10" s="92">
        <v>205540</v>
      </c>
      <c r="E10" s="93">
        <v>198210</v>
      </c>
      <c r="F10" s="91">
        <v>387604</v>
      </c>
      <c r="G10" s="92">
        <v>195844</v>
      </c>
      <c r="H10" s="93">
        <v>191760</v>
      </c>
      <c r="I10" s="91">
        <v>16146</v>
      </c>
      <c r="J10" s="92">
        <v>9696</v>
      </c>
      <c r="K10" s="94">
        <v>6450</v>
      </c>
    </row>
  </sheetData>
  <mergeCells count="5">
    <mergeCell ref="A3:A4"/>
    <mergeCell ref="B3:B4"/>
    <mergeCell ref="C3:E3"/>
    <mergeCell ref="F3:H3"/>
    <mergeCell ref="I3:K3"/>
  </mergeCells>
  <phoneticPr fontId="33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A88FD-ECA2-41B0-B727-205051B7B18E}">
  <dimension ref="A1:K10"/>
  <sheetViews>
    <sheetView tabSelected="1" zoomScaleNormal="100" workbookViewId="0">
      <selection activeCell="A3" sqref="A3:A4"/>
    </sheetView>
  </sheetViews>
  <sheetFormatPr defaultColWidth="8.88671875" defaultRowHeight="14.25" x14ac:dyDescent="0.2"/>
  <cols>
    <col min="1" max="2" width="10.33203125" style="133" customWidth="1"/>
    <col min="3" max="3" width="11.6640625" style="133" bestFit="1" customWidth="1"/>
    <col min="4" max="5" width="10.33203125" style="133" customWidth="1"/>
    <col min="6" max="6" width="11.44140625" style="133" bestFit="1" customWidth="1"/>
    <col min="7" max="11" width="10.33203125" style="133" customWidth="1"/>
    <col min="12" max="16384" width="8.88671875" style="133"/>
  </cols>
  <sheetData>
    <row r="1" spans="1:11" ht="22.5" x14ac:dyDescent="0.3">
      <c r="A1" s="132" t="s">
        <v>50</v>
      </c>
    </row>
    <row r="2" spans="1:11" ht="15" thickBot="1" x14ac:dyDescent="0.25">
      <c r="K2" s="75" t="s">
        <v>51</v>
      </c>
    </row>
    <row r="3" spans="1:11" ht="20.25" customHeight="1" thickBot="1" x14ac:dyDescent="0.25">
      <c r="A3" s="174" t="s">
        <v>40</v>
      </c>
      <c r="B3" s="176" t="s">
        <v>39</v>
      </c>
      <c r="C3" s="176" t="s">
        <v>31</v>
      </c>
      <c r="D3" s="176"/>
      <c r="E3" s="176"/>
      <c r="F3" s="176" t="s">
        <v>33</v>
      </c>
      <c r="G3" s="176"/>
      <c r="H3" s="176"/>
      <c r="I3" s="178" t="s">
        <v>20</v>
      </c>
      <c r="J3" s="178"/>
      <c r="K3" s="178"/>
    </row>
    <row r="4" spans="1:11" ht="20.25" customHeight="1" thickBot="1" x14ac:dyDescent="0.25">
      <c r="A4" s="175"/>
      <c r="B4" s="177"/>
      <c r="C4" s="134" t="s">
        <v>47</v>
      </c>
      <c r="D4" s="134" t="s">
        <v>42</v>
      </c>
      <c r="E4" s="134" t="s">
        <v>44</v>
      </c>
      <c r="F4" s="134" t="s">
        <v>47</v>
      </c>
      <c r="G4" s="134" t="s">
        <v>42</v>
      </c>
      <c r="H4" s="134" t="s">
        <v>44</v>
      </c>
      <c r="I4" s="134" t="s">
        <v>47</v>
      </c>
      <c r="J4" s="134" t="s">
        <v>42</v>
      </c>
      <c r="K4" s="135" t="s">
        <v>44</v>
      </c>
    </row>
    <row r="5" spans="1:11" ht="33.75" customHeight="1" thickTop="1" x14ac:dyDescent="0.2">
      <c r="A5" s="76" t="s">
        <v>59</v>
      </c>
      <c r="B5" s="77">
        <v>662432</v>
      </c>
      <c r="C5" s="78">
        <v>1414729</v>
      </c>
      <c r="D5" s="79">
        <v>699727</v>
      </c>
      <c r="E5" s="80">
        <v>715002</v>
      </c>
      <c r="F5" s="78">
        <v>1385460</v>
      </c>
      <c r="G5" s="79">
        <v>683328</v>
      </c>
      <c r="H5" s="80">
        <v>702132</v>
      </c>
      <c r="I5" s="78">
        <v>29269</v>
      </c>
      <c r="J5" s="79">
        <v>16399</v>
      </c>
      <c r="K5" s="81">
        <v>12870</v>
      </c>
    </row>
    <row r="6" spans="1:11" ht="33.75" customHeight="1" x14ac:dyDescent="0.2">
      <c r="A6" s="82" t="s">
        <v>46</v>
      </c>
      <c r="B6" s="83">
        <v>55770</v>
      </c>
      <c r="C6" s="84">
        <v>107120</v>
      </c>
      <c r="D6" s="85">
        <v>52456</v>
      </c>
      <c r="E6" s="86">
        <v>54664</v>
      </c>
      <c r="F6" s="84">
        <v>105200</v>
      </c>
      <c r="G6" s="85">
        <v>51441</v>
      </c>
      <c r="H6" s="86">
        <v>53759</v>
      </c>
      <c r="I6" s="84">
        <v>1920</v>
      </c>
      <c r="J6" s="85">
        <v>1015</v>
      </c>
      <c r="K6" s="87">
        <v>905</v>
      </c>
    </row>
    <row r="7" spans="1:11" ht="33.75" customHeight="1" x14ac:dyDescent="0.2">
      <c r="A7" s="88" t="s">
        <v>41</v>
      </c>
      <c r="B7" s="83">
        <v>133701</v>
      </c>
      <c r="C7" s="84">
        <v>277658</v>
      </c>
      <c r="D7" s="85">
        <v>135740</v>
      </c>
      <c r="E7" s="86">
        <v>141918</v>
      </c>
      <c r="F7" s="84">
        <v>274624</v>
      </c>
      <c r="G7" s="85">
        <v>134238</v>
      </c>
      <c r="H7" s="86">
        <v>140386</v>
      </c>
      <c r="I7" s="84">
        <v>3034</v>
      </c>
      <c r="J7" s="85">
        <v>1502</v>
      </c>
      <c r="K7" s="87">
        <v>1532</v>
      </c>
    </row>
    <row r="8" spans="1:11" ht="33.75" customHeight="1" x14ac:dyDescent="0.2">
      <c r="A8" s="88" t="s">
        <v>43</v>
      </c>
      <c r="B8" s="83">
        <v>96333</v>
      </c>
      <c r="C8" s="84">
        <v>207386</v>
      </c>
      <c r="D8" s="85">
        <v>98831</v>
      </c>
      <c r="E8" s="86">
        <v>108555</v>
      </c>
      <c r="F8" s="84">
        <v>205647</v>
      </c>
      <c r="G8" s="85">
        <v>98098</v>
      </c>
      <c r="H8" s="86">
        <v>107549</v>
      </c>
      <c r="I8" s="84">
        <v>1739</v>
      </c>
      <c r="J8" s="85">
        <v>733</v>
      </c>
      <c r="K8" s="87">
        <v>1006</v>
      </c>
    </row>
    <row r="9" spans="1:11" ht="33.75" customHeight="1" x14ac:dyDescent="0.2">
      <c r="A9" s="88" t="s">
        <v>45</v>
      </c>
      <c r="B9" s="83">
        <v>203502</v>
      </c>
      <c r="C9" s="84">
        <v>422785</v>
      </c>
      <c r="D9" s="85">
        <v>209056</v>
      </c>
      <c r="E9" s="86">
        <v>213729</v>
      </c>
      <c r="F9" s="84">
        <v>416783</v>
      </c>
      <c r="G9" s="85">
        <v>205951</v>
      </c>
      <c r="H9" s="86">
        <v>210832</v>
      </c>
      <c r="I9" s="84">
        <v>6002</v>
      </c>
      <c r="J9" s="85">
        <v>3105</v>
      </c>
      <c r="K9" s="87">
        <v>2897</v>
      </c>
    </row>
    <row r="10" spans="1:11" ht="33.75" customHeight="1" thickBot="1" x14ac:dyDescent="0.25">
      <c r="A10" s="89" t="s">
        <v>48</v>
      </c>
      <c r="B10" s="90">
        <v>173126</v>
      </c>
      <c r="C10" s="91">
        <v>399780</v>
      </c>
      <c r="D10" s="92">
        <v>203644</v>
      </c>
      <c r="E10" s="93">
        <v>196136</v>
      </c>
      <c r="F10" s="91">
        <v>383206</v>
      </c>
      <c r="G10" s="92">
        <v>193600</v>
      </c>
      <c r="H10" s="93">
        <v>189606</v>
      </c>
      <c r="I10" s="91">
        <v>16574</v>
      </c>
      <c r="J10" s="92">
        <v>10044</v>
      </c>
      <c r="K10" s="94">
        <v>6530</v>
      </c>
    </row>
  </sheetData>
  <mergeCells count="5">
    <mergeCell ref="A3:A4"/>
    <mergeCell ref="B3:B4"/>
    <mergeCell ref="C3:E3"/>
    <mergeCell ref="F3:H3"/>
    <mergeCell ref="I3:K3"/>
  </mergeCells>
  <phoneticPr fontId="33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24</vt:i4>
      </vt:variant>
    </vt:vector>
  </HeadingPairs>
  <TitlesOfParts>
    <vt:vector size="24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 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2023.하반기</vt:lpstr>
      <vt:lpstr>2024.상반기</vt:lpstr>
      <vt:lpstr>2024.하반기</vt:lpstr>
      <vt:lpstr>2025.상반기</vt:lpstr>
      <vt:lpstr>2025.하반기</vt:lpstr>
      <vt:lpstr>2026.상반기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7</cp:revision>
  <cp:lastPrinted>2016-03-04T05:17:07Z</cp:lastPrinted>
  <dcterms:created xsi:type="dcterms:W3CDTF">2007-04-05T01:44:48Z</dcterms:created>
  <dcterms:modified xsi:type="dcterms:W3CDTF">2026-08-31T00:11:20Z</dcterms:modified>
</cp:coreProperties>
</file>